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3150FC00-1869-457E-ACB0-A182BAEB44F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7" l="1"/>
  <c r="E86" i="7"/>
  <c r="E85" i="7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F61" i="7"/>
  <c r="F60" i="7"/>
  <c r="F74" i="7"/>
  <c r="F45" i="7"/>
  <c r="F80" i="7"/>
  <c r="F76" i="7"/>
  <c r="F63" i="7"/>
  <c r="D42" i="7"/>
  <c r="F70" i="7"/>
  <c r="F42" i="7"/>
  <c r="F73" i="7"/>
  <c r="F53" i="7"/>
  <c r="F77" i="7"/>
  <c r="F44" i="7"/>
  <c r="F39" i="7"/>
  <c r="F37" i="7"/>
  <c r="F69" i="7"/>
  <c r="F83" i="7"/>
  <c r="D46" i="7"/>
  <c r="F43" i="7"/>
  <c r="F51" i="7"/>
  <c r="F57" i="7"/>
  <c r="F66" i="7"/>
  <c r="F67" i="7"/>
  <c r="F84" i="7"/>
  <c r="F71" i="7"/>
  <c r="F52" i="7"/>
  <c r="F72" i="7"/>
  <c r="F62" i="7"/>
  <c r="F55" i="7"/>
  <c r="F82" i="7"/>
  <c r="F38" i="7"/>
  <c r="F81" i="7"/>
  <c r="F36" i="7"/>
  <c r="F65" i="7"/>
  <c r="F40" i="7"/>
  <c r="F58" i="7"/>
  <c r="F46" i="7"/>
  <c r="F50" i="7"/>
  <c r="F64" i="7"/>
  <c r="F48" i="7"/>
  <c r="F41" i="7"/>
  <c r="F47" i="7"/>
  <c r="F78" i="7"/>
  <c r="F75" i="7"/>
  <c r="F56" i="7"/>
  <c r="F54" i="7"/>
  <c r="F68" i="7"/>
  <c r="F49" i="7"/>
  <c r="F59" i="7"/>
  <c r="F79" i="7"/>
  <c r="D104" i="7" l="1"/>
  <c r="C104" i="7"/>
  <c r="D102" i="7"/>
  <c r="C102" i="7"/>
  <c r="D99" i="7"/>
  <c r="E99" i="7"/>
  <c r="E102" i="7" s="1"/>
  <c r="C99" i="7"/>
  <c r="D94" i="7"/>
  <c r="E94" i="7"/>
  <c r="C94" i="7"/>
  <c r="D82" i="7"/>
  <c r="E82" i="7"/>
  <c r="C82" i="7"/>
  <c r="D80" i="7"/>
  <c r="E80" i="7"/>
  <c r="C80" i="7"/>
  <c r="D77" i="7"/>
  <c r="E77" i="7"/>
  <c r="C77" i="7"/>
  <c r="D74" i="7"/>
  <c r="E74" i="7"/>
  <c r="C74" i="7"/>
  <c r="D71" i="7"/>
  <c r="E71" i="7"/>
  <c r="C71" i="7"/>
  <c r="D67" i="7"/>
  <c r="E67" i="7"/>
  <c r="C67" i="7"/>
  <c r="D64" i="7"/>
  <c r="E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8" i="7"/>
  <c r="F104" i="7"/>
  <c r="F93" i="7"/>
  <c r="F100" i="7"/>
  <c r="F99" i="7"/>
  <c r="F103" i="7"/>
  <c r="F96" i="7"/>
  <c r="F89" i="7"/>
  <c r="F92" i="7"/>
  <c r="F91" i="7"/>
  <c r="F86" i="7"/>
  <c r="F94" i="7"/>
  <c r="F97" i="7"/>
  <c r="F90" i="7"/>
  <c r="F88" i="7"/>
  <c r="F102" i="7"/>
  <c r="F95" i="7"/>
  <c r="F87" i="7"/>
  <c r="F101" i="7"/>
  <c r="F85" i="7"/>
  <c r="E104" i="7" l="1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<sst xmlns="http://schemas.openxmlformats.org/spreadsheetml/2006/main" count="145" uniqueCount="130">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</sst>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3">E24</f>
        <v>-0.6</v>
      </c>
      <c r="G24" s="45">
        <f t="shared" si="13"/>
        <v>-0.6</v>
      </c>
      <c r="H24" s="45">
        <f t="shared" si="13"/>
        <v>-0.6</v>
      </c>
      <c r="I24" s="45">
        <f t="shared" si="13"/>
        <v>-0.6</v>
      </c>
      <c r="J24" s="45">
        <f t="shared" si="13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3"/>
        <v>-0.245</v>
      </c>
      <c r="G27" s="45">
        <f t="shared" si="13"/>
        <v>-0.245</v>
      </c>
      <c r="H27" s="45">
        <f t="shared" si="13"/>
        <v>-0.245</v>
      </c>
      <c r="I27" s="45">
        <f t="shared" si="13"/>
        <v>-0.245</v>
      </c>
      <c r="J27" s="45">
        <f t="shared" si="13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6" spans="1:10" ht="15" customHeight="1">
      <c r="F36" t="str">
        <f t="shared" ref="F36:F84" ca="1" si="18">IFERROR(_xlfn.FORMULATEXT(E36),"")</f>
        <v/>
      </c>
    </row>
    <row r="37" spans="1:10" ht="15" customHeight="1">
      <c r="A37" s="4" t="s">
        <v>52</v>
      </c>
      <c r="F37" t="str">
        <f t="shared" ca="1" si="18"/>
        <v/>
      </c>
    </row>
    <row r="38" spans="1:10" ht="15" customHeight="1">
      <c r="B38" t="s">
        <v>53</v>
      </c>
      <c r="E38">
        <f>D41</f>
        <v>150</v>
      </c>
      <c r="F38" t="str">
        <f t="shared" ca="1" si="18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8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8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8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8"/>
        <v/>
      </c>
    </row>
    <row r="43" spans="1:10" ht="15" customHeight="1">
      <c r="B43" t="s">
        <v>57</v>
      </c>
      <c r="E43">
        <f>D45</f>
        <v>13</v>
      </c>
      <c r="F43" t="str">
        <f t="shared" ca="1" si="18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8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8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8"/>
        <v/>
      </c>
    </row>
    <row r="47" spans="1:10" ht="15" customHeight="1">
      <c r="B47" t="s">
        <v>60</v>
      </c>
      <c r="F47" t="str">
        <f t="shared" ca="1" si="18"/>
        <v/>
      </c>
    </row>
    <row r="48" spans="1:10" ht="15" customHeight="1">
      <c r="B48" t="s">
        <v>61</v>
      </c>
      <c r="F48" t="str">
        <f t="shared" ca="1" si="18"/>
        <v/>
      </c>
    </row>
    <row r="49" spans="1:10" ht="15" customHeight="1">
      <c r="B49" t="s">
        <v>62</v>
      </c>
      <c r="F49" t="str">
        <f t="shared" ca="1" si="18"/>
        <v/>
      </c>
    </row>
    <row r="50" spans="1:10" ht="15" customHeight="1">
      <c r="B50" t="s">
        <v>63</v>
      </c>
      <c r="F50" t="str">
        <f t="shared" ca="1" si="18"/>
        <v/>
      </c>
    </row>
    <row r="51" spans="1:10" ht="15" customHeight="1">
      <c r="F51" t="str">
        <f t="shared" ca="1" si="18"/>
        <v/>
      </c>
    </row>
    <row r="52" spans="1:10" ht="15" customHeight="1">
      <c r="B52" t="s">
        <v>64</v>
      </c>
      <c r="F52" t="str">
        <f t="shared" ca="1" si="18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8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8"/>
        <v/>
      </c>
    </row>
    <row r="55" spans="1:10" ht="15" customHeight="1">
      <c r="B55" t="s">
        <v>66</v>
      </c>
      <c r="F55" t="str">
        <f t="shared" ca="1" si="18"/>
        <v/>
      </c>
    </row>
    <row r="56" spans="1:10" ht="15" customHeight="1">
      <c r="B56" t="s">
        <v>67</v>
      </c>
      <c r="F56" t="str">
        <f t="shared" ca="1" si="18"/>
        <v/>
      </c>
    </row>
    <row r="57" spans="1:10" ht="15" customHeight="1">
      <c r="B57" t="s">
        <v>31</v>
      </c>
      <c r="F57" t="str">
        <f t="shared" ca="1" si="18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8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8"/>
        <v/>
      </c>
      <c r="G59" s="44"/>
      <c r="H59" s="44"/>
      <c r="I59" s="44"/>
      <c r="J59" s="44"/>
    </row>
    <row r="60" spans="1:10" ht="15" customHeight="1">
      <c r="F60" t="str">
        <f t="shared" ca="1" si="18"/>
        <v/>
      </c>
    </row>
    <row r="61" spans="1:10" ht="15" customHeight="1">
      <c r="A61" s="4" t="s">
        <v>70</v>
      </c>
      <c r="C61" s="44"/>
      <c r="D61" s="44"/>
      <c r="F61" t="str">
        <f t="shared" ca="1" si="18"/>
        <v/>
      </c>
    </row>
    <row r="62" spans="1:10" ht="15" customHeight="1">
      <c r="B62" t="s">
        <v>71</v>
      </c>
      <c r="C62" s="49">
        <v>160</v>
      </c>
      <c r="D62" s="49">
        <v>161</v>
      </c>
      <c r="F62" t="str">
        <f t="shared" ca="1" si="18"/>
        <v/>
      </c>
    </row>
    <row r="63" spans="1:10" ht="15" customHeight="1">
      <c r="B63" t="s">
        <v>72</v>
      </c>
      <c r="C63" s="49">
        <v>-106</v>
      </c>
      <c r="D63" s="49">
        <v>-107</v>
      </c>
      <c r="F63" t="str">
        <f t="shared" ca="1" si="18"/>
        <v/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19">SUM(D62:D63)</f>
        <v>54</v>
      </c>
      <c r="E64">
        <f t="shared" si="19"/>
        <v>0</v>
      </c>
      <c r="F64" t="str">
        <f t="shared" ca="1" si="18"/>
        <v>=SUM(E62:E63)</v>
      </c>
    </row>
    <row r="65" spans="2:6" ht="15" customHeight="1">
      <c r="F65" t="str">
        <f t="shared" ca="1" si="18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F66" t="str">
        <f t="shared" ca="1" si="18"/>
        <v/>
      </c>
    </row>
    <row r="67" spans="2:6" ht="15" customHeight="1">
      <c r="B67" t="s">
        <v>75</v>
      </c>
      <c r="C67">
        <f>SUM(C64,C66)</f>
        <v>49</v>
      </c>
      <c r="D67">
        <f t="shared" ref="D67:E67" si="20">SUM(D64,D66)</f>
        <v>48.9</v>
      </c>
      <c r="E67">
        <f t="shared" si="20"/>
        <v>0</v>
      </c>
      <c r="F67" t="str">
        <f t="shared" ca="1" si="18"/>
        <v>=SUM(E64,E66)</v>
      </c>
    </row>
    <row r="68" spans="2:6" ht="15" customHeight="1">
      <c r="C68" s="49"/>
      <c r="D68" s="49"/>
      <c r="F68" t="str">
        <f t="shared" ca="1" si="18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F69" t="str">
        <f t="shared" ca="1" si="18"/>
        <v/>
      </c>
    </row>
    <row r="70" spans="2:6" ht="15" customHeight="1">
      <c r="B70" t="s">
        <v>77</v>
      </c>
      <c r="C70" s="49">
        <v>10.5</v>
      </c>
      <c r="D70" s="49">
        <v>11</v>
      </c>
      <c r="F70" t="str">
        <f t="shared" ca="1" si="18"/>
        <v/>
      </c>
    </row>
    <row r="71" spans="2:6" ht="15" customHeight="1">
      <c r="B71" t="s">
        <v>78</v>
      </c>
      <c r="C71">
        <f>SUM(C67,C69:C70)</f>
        <v>68</v>
      </c>
      <c r="D71">
        <f t="shared" ref="D71:E71" si="21">SUM(D67,D69:D70)</f>
        <v>68.599999999999994</v>
      </c>
      <c r="E71">
        <f t="shared" si="21"/>
        <v>0</v>
      </c>
      <c r="F71" t="str">
        <f t="shared" ca="1" si="18"/>
        <v>=SUM(E67,E69:E70)</v>
      </c>
    </row>
    <row r="72" spans="2:6" ht="15" customHeight="1">
      <c r="F72" t="str">
        <f t="shared" ca="1" si="18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F73" t="str">
        <f t="shared" ca="1" si="18"/>
        <v/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2">SUM(D71,D73)</f>
        <v>27.439999999999998</v>
      </c>
      <c r="E74">
        <f t="shared" si="22"/>
        <v>0</v>
      </c>
      <c r="F74" t="str">
        <f t="shared" ca="1" si="18"/>
        <v>=SUM(E71,E73)</v>
      </c>
    </row>
    <row r="75" spans="2:6" ht="15" customHeight="1">
      <c r="F75" t="str">
        <f t="shared" ca="1" si="18"/>
        <v/>
      </c>
    </row>
    <row r="76" spans="2:6" ht="15" customHeight="1">
      <c r="B76" t="s">
        <v>81</v>
      </c>
      <c r="C76" s="49">
        <v>-3</v>
      </c>
      <c r="D76" s="49">
        <v>-1</v>
      </c>
      <c r="F76" t="str">
        <f t="shared" ca="1" si="18"/>
        <v/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3">SUM(D74,D76)</f>
        <v>26.439999999999998</v>
      </c>
      <c r="E77">
        <f t="shared" si="23"/>
        <v>0</v>
      </c>
      <c r="F77" t="str">
        <f t="shared" ca="1" si="18"/>
        <v>=SUM(E74,E76)</v>
      </c>
    </row>
    <row r="78" spans="2:6" ht="15" customHeight="1">
      <c r="F78" t="str">
        <f t="shared" ca="1" si="18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F79" t="str">
        <f t="shared" ca="1" si="18"/>
        <v/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4">SUM(D77,D79)</f>
        <v>19.962199999999999</v>
      </c>
      <c r="E80">
        <f t="shared" si="24"/>
        <v>0</v>
      </c>
      <c r="F80" t="str">
        <f t="shared" ca="1" si="18"/>
        <v>=SUM(E77,E79)</v>
      </c>
    </row>
    <row r="81" spans="1:6" ht="15" customHeight="1">
      <c r="C81" s="44"/>
      <c r="D81" s="44"/>
      <c r="F81" t="str">
        <f t="shared" ca="1" si="18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5">D80-D76*(1+D28)</f>
        <v>20.712199999999999</v>
      </c>
      <c r="E82">
        <f t="shared" si="25"/>
        <v>0</v>
      </c>
      <c r="F82" t="str">
        <f t="shared" ca="1" si="18"/>
        <v>=E80-E76*(1+E28)</v>
      </c>
    </row>
    <row r="83" spans="1:6" ht="15" customHeight="1">
      <c r="F83" t="str">
        <f t="shared" ca="1" si="18"/>
        <v/>
      </c>
    </row>
    <row r="84" spans="1:6" ht="15" customHeight="1">
      <c r="A84" s="4" t="s">
        <v>85</v>
      </c>
      <c r="F84" t="str">
        <f t="shared" ca="1" si="18"/>
        <v/>
      </c>
    </row>
    <row r="85" spans="1:6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 t="str">
        <f ca="1">IFERROR(_xlfn.FORMULATEXT(E85),"")</f>
        <v>=E6*E97</v>
      </c>
    </row>
    <row r="86" spans="1:6" ht="15" customHeight="1">
      <c r="B86" t="s">
        <v>87</v>
      </c>
      <c r="C86" s="49">
        <v>715</v>
      </c>
      <c r="D86" s="49">
        <v>695</v>
      </c>
      <c r="E86">
        <f>MAX(0,SUM(E97:E98,E101)-SUM(E85,E87:E93))</f>
        <v>463.59385087999954</v>
      </c>
      <c r="F86" t="str">
        <f t="shared" ref="F86:F104" ca="1" si="26">IFERROR(_xlfn.FORMULATEXT(E86),"")</f>
        <v>=MAX(0,SUM(E97:E98,E101)-SUM(E85,E87:E93))</v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6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6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6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6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6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6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6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7">SUM(D85:D93)</f>
        <v>3810</v>
      </c>
      <c r="E94">
        <f t="shared" si="27"/>
        <v>3619.4147099999996</v>
      </c>
      <c r="F94" t="str">
        <f t="shared" ca="1" si="26"/>
        <v>=SUM(E85:E93)</v>
      </c>
    </row>
    <row r="95" spans="1:6" ht="15" customHeight="1">
      <c r="D95" s="44"/>
      <c r="F95" t="str">
        <f t="shared" ca="1" si="26"/>
        <v/>
      </c>
    </row>
    <row r="96" spans="1:6" ht="15" customHeight="1">
      <c r="B96" t="s">
        <v>92</v>
      </c>
      <c r="C96" s="49">
        <v>0</v>
      </c>
      <c r="D96" s="49">
        <v>0</v>
      </c>
      <c r="E96">
        <f>MAX(0,SUM(E85,E87:E93)-SUM(E97:E98,E101))</f>
        <v>0</v>
      </c>
      <c r="F96" t="str">
        <f t="shared" ca="1" si="26"/>
        <v>=MAX(0,SUM(E85,E87:E93)-SUM(E97:E98,E101))</v>
      </c>
    </row>
    <row r="97" spans="1:6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 t="str">
        <f t="shared" ca="1" si="26"/>
        <v>=E12*E87</v>
      </c>
    </row>
    <row r="98" spans="1:6" ht="15" customHeight="1">
      <c r="B98" t="s">
        <v>33</v>
      </c>
      <c r="C98" s="49">
        <v>630</v>
      </c>
      <c r="D98" s="49">
        <v>639</v>
      </c>
      <c r="E98">
        <f>E13</f>
        <v>639</v>
      </c>
      <c r="F98" t="str">
        <f t="shared" ca="1" si="26"/>
        <v>=E13</v>
      </c>
    </row>
    <row r="99" spans="1:6" ht="15" customHeight="1">
      <c r="B99" t="s">
        <v>94</v>
      </c>
      <c r="C99">
        <f>SUM(C96:C98)</f>
        <v>3530</v>
      </c>
      <c r="D99">
        <f t="shared" ref="D99:E99" si="28">SUM(D96:D98)</f>
        <v>3579</v>
      </c>
      <c r="E99">
        <f t="shared" si="28"/>
        <v>3619.4147099999996</v>
      </c>
      <c r="F99" t="str">
        <f t="shared" ca="1" si="26"/>
        <v>=SUM(E96:E98)</v>
      </c>
    </row>
    <row r="100" spans="1:6" ht="15" customHeight="1">
      <c r="F100" t="str">
        <f t="shared" ca="1" si="26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6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29">SUM(D99,D101)</f>
        <v>3810</v>
      </c>
      <c r="E102">
        <f t="shared" si="29"/>
        <v>3619.4147099999996</v>
      </c>
      <c r="F102" t="str">
        <f t="shared" ca="1" si="26"/>
        <v>=SUM(E99,E101)</v>
      </c>
    </row>
    <row r="103" spans="1:6" ht="15" customHeight="1">
      <c r="F103" t="str">
        <f t="shared" ca="1" si="26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0">D102-D94</f>
        <v>0</v>
      </c>
      <c r="E104">
        <f t="shared" si="30"/>
        <v>0</v>
      </c>
      <c r="F104" t="str">
        <f t="shared" ca="1" si="26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4029B-E8C4-496E-9CB7-2D15DEFDAC18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CDCC38A6-3310-4BCC-9F76-3B7C015B3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