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8EF656E0-1EA8-4A42-A29D-4647110DB78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<sst xmlns="http://schemas.openxmlformats.org/spreadsheetml/2006/main" count="145" uniqueCount="130">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</sst>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 t="e">
        <f>C73/C71</f>
        <v>#DIV/0!</v>
      </c>
      <c r="D24" s="44" t="e">
        <f>D73/D71</f>
        <v>#DIV/0!</v>
      </c>
      <c r="E24" s="45" t="e">
        <f>ROUND(AVERAGE(C24:D24),3)</f>
        <v>#DIV/0!</v>
      </c>
      <c r="F24" s="45" t="e">
        <f t="shared" ref="F24:J27" si="13">E24</f>
        <v>#DIV/0!</v>
      </c>
      <c r="G24" s="45" t="e">
        <f t="shared" si="13"/>
        <v>#DIV/0!</v>
      </c>
      <c r="H24" s="45" t="e">
        <f t="shared" si="13"/>
        <v>#DIV/0!</v>
      </c>
      <c r="I24" s="45" t="e">
        <f t="shared" si="13"/>
        <v>#DIV/0!</v>
      </c>
      <c r="J24" s="45" t="e">
        <f t="shared" si="13"/>
        <v>#DIV/0!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 t="e">
        <f>C79/C77</f>
        <v>#DIV/0!</v>
      </c>
      <c r="D27" s="44" t="e">
        <f>D79/D77</f>
        <v>#DIV/0!</v>
      </c>
      <c r="E27" s="45" t="e">
        <f>ROUND(AVERAGE(C27:D27),3)</f>
        <v>#DIV/0!</v>
      </c>
      <c r="F27" s="45" t="e">
        <f t="shared" si="13"/>
        <v>#DIV/0!</v>
      </c>
      <c r="G27" s="45" t="e">
        <f t="shared" si="13"/>
        <v>#DIV/0!</v>
      </c>
      <c r="H27" s="45" t="e">
        <f t="shared" si="13"/>
        <v>#DIV/0!</v>
      </c>
      <c r="I27" s="45" t="e">
        <f t="shared" si="13"/>
        <v>#DIV/0!</v>
      </c>
      <c r="J27" s="45" t="e">
        <f t="shared" si="13"/>
        <v>#DIV/0!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7" spans="1:10" ht="15" customHeight="1">
      <c r="A37" s="4" t="s">
        <v>52</v>
      </c>
    </row>
    <row r="38" spans="1:10" ht="15" customHeight="1">
      <c r="B38" t="s">
        <v>53</v>
      </c>
    </row>
    <row r="39" spans="1:10" ht="15" customHeight="1">
      <c r="B39" t="s">
        <v>54</v>
      </c>
      <c r="C39" s="49">
        <v>22</v>
      </c>
      <c r="D39" s="49">
        <v>23</v>
      </c>
    </row>
    <row r="40" spans="1:10" ht="15" customHeight="1">
      <c r="B40" t="s">
        <v>55</v>
      </c>
      <c r="C40" s="49">
        <v>-12.125999999999999</v>
      </c>
      <c r="D40" s="49">
        <v>-14.913</v>
      </c>
    </row>
    <row r="41" spans="1:10" ht="15" customHeight="1">
      <c r="B41" t="s">
        <v>56</v>
      </c>
    </row>
    <row r="43" spans="1:10" ht="15" customHeight="1">
      <c r="B43" t="s">
        <v>57</v>
      </c>
    </row>
    <row r="44" spans="1:10" ht="15" customHeight="1">
      <c r="B44" t="s">
        <v>58</v>
      </c>
      <c r="C44" s="49">
        <v>-2.0950000000000002</v>
      </c>
      <c r="D44" s="49">
        <v>-3.282</v>
      </c>
    </row>
    <row r="45" spans="1:10" ht="15" customHeight="1">
      <c r="B45" t="s">
        <v>59</v>
      </c>
    </row>
    <row r="47" spans="1:10" ht="15" customHeight="1">
      <c r="B47" t="s">
        <v>60</v>
      </c>
    </row>
    <row r="48" spans="1:10" ht="15" customHeight="1">
      <c r="B48" t="s">
        <v>61</v>
      </c>
    </row>
    <row r="49" spans="1:10" ht="15" customHeight="1">
      <c r="B49" t="s">
        <v>62</v>
      </c>
    </row>
    <row r="50" spans="1:10" ht="15" customHeight="1">
      <c r="B50" t="s">
        <v>63</v>
      </c>
    </row>
    <row r="52" spans="1:10" ht="15" customHeight="1">
      <c r="B52" t="s">
        <v>64</v>
      </c>
    </row>
    <row r="53" spans="1:10" ht="15" customHeight="1">
      <c r="B53" t="s">
        <v>50</v>
      </c>
      <c r="C53" s="44"/>
      <c r="D53" s="44"/>
      <c r="E53" s="44"/>
      <c r="F53" s="44"/>
      <c r="G53" s="44"/>
      <c r="H53" s="44"/>
      <c r="I53" s="44"/>
      <c r="J53" s="44"/>
    </row>
    <row r="54" spans="1:10" ht="15" customHeight="1">
      <c r="B54" t="s">
        <v>65</v>
      </c>
    </row>
    <row r="55" spans="1:10" ht="15" customHeight="1">
      <c r="B55" t="s">
        <v>66</v>
      </c>
    </row>
    <row r="56" spans="1:10" ht="15" customHeight="1">
      <c r="B56" t="s">
        <v>67</v>
      </c>
    </row>
    <row r="57" spans="1:10" ht="15" customHeight="1">
      <c r="B57" t="s">
        <v>31</v>
      </c>
    </row>
    <row r="58" spans="1:10" ht="15" customHeight="1">
      <c r="B58" t="s">
        <v>68</v>
      </c>
      <c r="C58" s="49">
        <v>200</v>
      </c>
      <c r="D58" s="49">
        <v>201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s="44"/>
      <c r="G59" s="44"/>
      <c r="H59" s="44"/>
      <c r="I59" s="44"/>
      <c r="J59" s="44"/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</row>
    <row r="63" spans="1:10" ht="15" customHeight="1">
      <c r="B63" t="s">
        <v>72</v>
      </c>
      <c r="C63" s="49">
        <v>-106</v>
      </c>
      <c r="D63" s="49">
        <v>-107</v>
      </c>
    </row>
    <row r="64" spans="1:10" ht="15" customHeight="1">
      <c r="A64" s="50"/>
      <c r="B64" t="s">
        <v>73</v>
      </c>
    </row>
    <row r="66" spans="2:4" ht="15" customHeight="1">
      <c r="B66" t="s">
        <v>74</v>
      </c>
      <c r="C66" s="49">
        <v>-5</v>
      </c>
      <c r="D66" s="49">
        <v>-5.0999999999999996</v>
      </c>
    </row>
    <row r="67" spans="2:4" ht="15" customHeight="1">
      <c r="B67" t="s">
        <v>75</v>
      </c>
    </row>
    <row r="68" spans="2:4" ht="15" customHeight="1">
      <c r="C68" s="49"/>
      <c r="D68" s="49"/>
    </row>
    <row r="69" spans="2:4" ht="15" customHeight="1">
      <c r="B69" t="s">
        <v>76</v>
      </c>
      <c r="C69" s="49">
        <v>8.5</v>
      </c>
      <c r="D69" s="49">
        <v>8.6999999999999993</v>
      </c>
    </row>
    <row r="70" spans="2:4" ht="15" customHeight="1">
      <c r="B70" t="s">
        <v>77</v>
      </c>
      <c r="C70" s="49">
        <v>10.5</v>
      </c>
      <c r="D70" s="49">
        <v>11</v>
      </c>
    </row>
    <row r="71" spans="2:4" ht="15" customHeight="1">
      <c r="B71" t="s">
        <v>78</v>
      </c>
    </row>
    <row r="73" spans="2:4" ht="15" customHeight="1">
      <c r="B73" t="s">
        <v>79</v>
      </c>
      <c r="C73" s="49">
        <f>C71*60%*-1</f>
        <v>0</v>
      </c>
      <c r="D73" s="49">
        <f>D71*60%*-1</f>
        <v>0</v>
      </c>
    </row>
    <row r="74" spans="2:4" ht="15" customHeight="1">
      <c r="B74" t="s">
        <v>80</v>
      </c>
    </row>
    <row r="76" spans="2:4" ht="15" customHeight="1">
      <c r="B76" t="s">
        <v>81</v>
      </c>
      <c r="C76" s="49">
        <v>-3</v>
      </c>
      <c r="D76" s="49">
        <v>-1</v>
      </c>
    </row>
    <row r="77" spans="2:4" ht="15" customHeight="1">
      <c r="B77" t="s">
        <v>82</v>
      </c>
    </row>
    <row r="79" spans="2:4" ht="15" customHeight="1">
      <c r="B79" t="s">
        <v>83</v>
      </c>
      <c r="C79" s="49">
        <f>24.5%*C77*-1</f>
        <v>0</v>
      </c>
      <c r="D79" s="49">
        <f>24.5%*D77*-1</f>
        <v>0</v>
      </c>
    </row>
    <row r="80" spans="2:4" ht="15" customHeight="1">
      <c r="B80" t="s">
        <v>61</v>
      </c>
    </row>
    <row r="81" spans="1:4" ht="15" customHeight="1">
      <c r="C81" s="44"/>
      <c r="D81" s="44"/>
    </row>
    <row r="82" spans="1:4" ht="15" customHeight="1">
      <c r="B82" t="s">
        <v>84</v>
      </c>
    </row>
    <row r="84" spans="1:4" ht="15" customHeight="1">
      <c r="A84" s="4" t="s">
        <v>85</v>
      </c>
    </row>
    <row r="85" spans="1:4" ht="15" customHeight="1">
      <c r="B85" t="s">
        <v>86</v>
      </c>
      <c r="C85" s="49">
        <v>210</v>
      </c>
      <c r="D85" s="49">
        <v>210</v>
      </c>
    </row>
    <row r="86" spans="1:4" ht="15" customHeight="1">
      <c r="B86" t="s">
        <v>87</v>
      </c>
      <c r="C86" s="49">
        <v>715</v>
      </c>
      <c r="D86" s="49">
        <v>695</v>
      </c>
    </row>
    <row r="87" spans="1:4" ht="15" customHeight="1">
      <c r="B87" t="s">
        <v>88</v>
      </c>
      <c r="C87" s="49">
        <v>2175</v>
      </c>
      <c r="D87" s="49">
        <v>2205</v>
      </c>
    </row>
    <row r="88" spans="1:4" ht="15" customHeight="1">
      <c r="A88" s="51"/>
      <c r="B88" t="s">
        <v>29</v>
      </c>
      <c r="C88" s="49">
        <v>360</v>
      </c>
      <c r="D88" s="49">
        <v>375</v>
      </c>
    </row>
    <row r="89" spans="1:4" ht="15" customHeight="1">
      <c r="B89" t="s">
        <v>89</v>
      </c>
      <c r="C89" s="49">
        <v>90</v>
      </c>
      <c r="D89" s="49">
        <v>103</v>
      </c>
    </row>
    <row r="90" spans="1:4" ht="15" customHeight="1">
      <c r="B90" t="s">
        <v>90</v>
      </c>
      <c r="C90" s="49">
        <v>140</v>
      </c>
      <c r="D90" s="49">
        <v>150</v>
      </c>
    </row>
    <row r="91" spans="1:4" ht="15" customHeight="1">
      <c r="B91" t="s">
        <v>66</v>
      </c>
      <c r="C91" s="49">
        <v>12</v>
      </c>
      <c r="D91" s="49">
        <v>13</v>
      </c>
    </row>
    <row r="92" spans="1:4" ht="15" customHeight="1">
      <c r="A92" s="51"/>
      <c r="B92" t="s">
        <v>67</v>
      </c>
      <c r="C92" s="49">
        <v>50</v>
      </c>
      <c r="D92" s="49">
        <v>50</v>
      </c>
    </row>
    <row r="93" spans="1:4" ht="15" customHeight="1">
      <c r="B93" t="s">
        <v>31</v>
      </c>
      <c r="C93" s="49">
        <v>8</v>
      </c>
      <c r="D93" s="49">
        <v>9</v>
      </c>
    </row>
    <row r="94" spans="1:4" ht="15" customHeight="1">
      <c r="B94" t="s">
        <v>91</v>
      </c>
    </row>
    <row r="95" spans="1:4" ht="15" customHeight="1">
      <c r="D95" s="44"/>
    </row>
    <row r="96" spans="1:4" ht="15" customHeight="1">
      <c r="B96" t="s">
        <v>92</v>
      </c>
      <c r="C96" s="49">
        <v>0</v>
      </c>
      <c r="D96" s="49">
        <v>0</v>
      </c>
    </row>
    <row r="97" spans="1:4" ht="15" customHeight="1">
      <c r="B97" t="s">
        <v>93</v>
      </c>
      <c r="C97" s="49">
        <v>2900</v>
      </c>
      <c r="D97" s="49">
        <v>2940</v>
      </c>
    </row>
    <row r="98" spans="1:4" ht="15" customHeight="1">
      <c r="B98" t="s">
        <v>33</v>
      </c>
      <c r="C98" s="49">
        <v>630</v>
      </c>
      <c r="D98" s="49">
        <v>639</v>
      </c>
    </row>
    <row r="99" spans="1:4" ht="15" customHeight="1">
      <c r="B99" t="s">
        <v>94</v>
      </c>
    </row>
    <row r="101" spans="1:4" ht="15" customHeight="1">
      <c r="B101" t="s">
        <v>65</v>
      </c>
      <c r="C101" s="49">
        <v>230</v>
      </c>
      <c r="D101" s="49">
        <v>231</v>
      </c>
    </row>
    <row r="102" spans="1:4" ht="15" customHeight="1">
      <c r="B102" t="s">
        <v>95</v>
      </c>
    </row>
    <row r="104" spans="1:4" ht="15" customHeight="1">
      <c r="B104" t="s">
        <v>96</v>
      </c>
    </row>
    <row r="106" spans="1:4" ht="15" customHeight="1">
      <c r="A106" s="4" t="s">
        <v>97</v>
      </c>
    </row>
    <row r="107" spans="1:4" ht="15" customHeight="1">
      <c r="B107" t="s">
        <v>98</v>
      </c>
      <c r="D107" s="45">
        <v>0.1</v>
      </c>
    </row>
    <row r="108" spans="1:4" ht="15" customHeight="1">
      <c r="B108" t="s">
        <v>99</v>
      </c>
      <c r="D108" s="45">
        <v>1.4999999999999999E-2</v>
      </c>
    </row>
    <row r="109" spans="1:4" ht="15" customHeight="1">
      <c r="B109" t="s">
        <v>100</v>
      </c>
    </row>
    <row r="111" spans="1:4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