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DFC9D1B4-3632-40F1-9DA1-A320693C9E0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7" l="1"/>
  <c r="E92" i="7"/>
  <c r="E89" i="7"/>
  <c r="E88" i="7"/>
  <c r="E87" i="7"/>
  <c r="D104" i="7" l="1"/>
  <c r="C104" i="7"/>
  <c r="D102" i="7"/>
  <c r="E102" i="7"/>
  <c r="C102" i="7"/>
  <c r="D99" i="7"/>
  <c r="E99" i="7"/>
  <c r="C99" i="7"/>
  <c r="D94" i="7"/>
  <c r="E94" i="7"/>
  <c r="E104" i="7" s="1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87" i="7"/>
  <c r="F99" i="7"/>
  <c r="F85" i="7"/>
  <c r="F95" i="7"/>
  <c r="F101" i="7"/>
  <c r="F98" i="7"/>
  <c r="F102" i="7"/>
  <c r="F103" i="7"/>
  <c r="F89" i="7"/>
  <c r="F93" i="7"/>
  <c r="F86" i="7"/>
  <c r="F90" i="7"/>
  <c r="F94" i="7"/>
  <c r="F104" i="7"/>
  <c r="F92" i="7"/>
  <c r="F97" i="7"/>
  <c r="F100" i="7"/>
  <c r="F88" i="7"/>
  <c r="F96" i="7"/>
  <c r="F91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<sst xmlns="http://schemas.openxmlformats.org/spreadsheetml/2006/main" count="145" uniqueCount="130">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</sst>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7" spans="1:10" ht="15" customHeight="1">
      <c r="A37" s="4" t="s">
        <v>52</v>
      </c>
    </row>
    <row r="38" spans="1:10" ht="15" customHeight="1">
      <c r="B38" t="s">
        <v>53</v>
      </c>
    </row>
    <row r="39" spans="1:10" ht="15" customHeight="1">
      <c r="B39" t="s">
        <v>54</v>
      </c>
      <c r="C39" s="49">
        <v>22</v>
      </c>
      <c r="D39" s="49">
        <v>23</v>
      </c>
    </row>
    <row r="40" spans="1:10" ht="15" customHeight="1">
      <c r="B40" t="s">
        <v>55</v>
      </c>
      <c r="C40" s="49">
        <v>-12.125999999999999</v>
      </c>
      <c r="D40" s="49">
        <v>-14.913</v>
      </c>
    </row>
    <row r="41" spans="1:10" ht="15" customHeight="1">
      <c r="B41" t="s">
        <v>56</v>
      </c>
    </row>
    <row r="43" spans="1:10" ht="15" customHeight="1">
      <c r="B43" t="s">
        <v>57</v>
      </c>
    </row>
    <row r="44" spans="1:10" ht="15" customHeight="1">
      <c r="B44" t="s">
        <v>58</v>
      </c>
      <c r="C44" s="49">
        <v>-2.0950000000000002</v>
      </c>
      <c r="D44" s="49">
        <v>-3.282</v>
      </c>
    </row>
    <row r="45" spans="1:10" ht="15" customHeight="1">
      <c r="B45" t="s">
        <v>59</v>
      </c>
    </row>
    <row r="47" spans="1:10" ht="15" customHeight="1">
      <c r="B47" t="s">
        <v>60</v>
      </c>
    </row>
    <row r="48" spans="1:10" ht="15" customHeight="1">
      <c r="B48" t="s">
        <v>61</v>
      </c>
    </row>
    <row r="49" spans="1:10" ht="15" customHeight="1">
      <c r="B49" t="s">
        <v>62</v>
      </c>
    </row>
    <row r="50" spans="1:10" ht="15" customHeight="1">
      <c r="B50" t="s">
        <v>63</v>
      </c>
    </row>
    <row r="52" spans="1:10" ht="15" customHeight="1">
      <c r="B52" t="s">
        <v>64</v>
      </c>
    </row>
    <row r="53" spans="1:10" ht="15" customHeight="1">
      <c r="B53" t="s">
        <v>50</v>
      </c>
      <c r="C53" s="44"/>
      <c r="D53" s="44"/>
      <c r="E53" s="44"/>
      <c r="F53" s="44"/>
      <c r="G53" s="44"/>
      <c r="H53" s="44"/>
      <c r="I53" s="44"/>
      <c r="J53" s="44"/>
    </row>
    <row r="54" spans="1:10" ht="15" customHeight="1">
      <c r="B54" t="s">
        <v>65</v>
      </c>
    </row>
    <row r="55" spans="1:10" ht="15" customHeight="1">
      <c r="B55" t="s">
        <v>66</v>
      </c>
    </row>
    <row r="56" spans="1:10" ht="15" customHeight="1">
      <c r="B56" t="s">
        <v>67</v>
      </c>
    </row>
    <row r="57" spans="1:10" ht="15" customHeight="1">
      <c r="B57" t="s">
        <v>31</v>
      </c>
    </row>
    <row r="58" spans="1:10" ht="15" customHeight="1">
      <c r="B58" t="s">
        <v>68</v>
      </c>
      <c r="C58" s="49">
        <v>200</v>
      </c>
      <c r="D58" s="49">
        <v>201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s="44"/>
      <c r="G59" s="44"/>
      <c r="H59" s="44"/>
      <c r="I59" s="44"/>
      <c r="J59" s="44"/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</row>
    <row r="63" spans="1:10" ht="15" customHeight="1">
      <c r="B63" t="s">
        <v>72</v>
      </c>
      <c r="C63" s="49">
        <v>-106</v>
      </c>
      <c r="D63" s="49">
        <v>-107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8">SUM(D62:D63)</f>
        <v>54</v>
      </c>
      <c r="E64">
        <f t="shared" si="18"/>
        <v>0</v>
      </c>
    </row>
    <row r="66" spans="2:5" ht="15" customHeight="1">
      <c r="B66" t="s">
        <v>74</v>
      </c>
      <c r="C66" s="49">
        <v>-5</v>
      </c>
      <c r="D66" s="49">
        <v>-5.0999999999999996</v>
      </c>
    </row>
    <row r="67" spans="2:5" ht="15" customHeight="1">
      <c r="B67" t="s">
        <v>75</v>
      </c>
      <c r="C67">
        <f>SUM(C64,C66)</f>
        <v>49</v>
      </c>
      <c r="D67">
        <f t="shared" ref="D67:E67" si="19">SUM(D64,D66)</f>
        <v>48.9</v>
      </c>
      <c r="E67">
        <f t="shared" si="19"/>
        <v>0</v>
      </c>
    </row>
    <row r="68" spans="2:5" ht="15" customHeight="1">
      <c r="C68" s="49"/>
      <c r="D68" s="49"/>
    </row>
    <row r="69" spans="2:5" ht="15" customHeight="1">
      <c r="B69" t="s">
        <v>76</v>
      </c>
      <c r="C69" s="49">
        <v>8.5</v>
      </c>
      <c r="D69" s="49">
        <v>8.6999999999999993</v>
      </c>
    </row>
    <row r="70" spans="2:5" ht="15" customHeight="1">
      <c r="B70" t="s">
        <v>77</v>
      </c>
      <c r="C70" s="49">
        <v>10.5</v>
      </c>
      <c r="D70" s="49">
        <v>11</v>
      </c>
    </row>
    <row r="71" spans="2:5" ht="15" customHeight="1">
      <c r="B71" t="s">
        <v>78</v>
      </c>
      <c r="C71">
        <f>SUM(C67,C69:C70)</f>
        <v>68</v>
      </c>
      <c r="D71">
        <f t="shared" ref="D71:E71" si="20">SUM(D67,D69:D70)</f>
        <v>68.599999999999994</v>
      </c>
      <c r="E71">
        <f t="shared" si="20"/>
        <v>0</v>
      </c>
    </row>
    <row r="73" spans="2:5" ht="15" customHeight="1">
      <c r="B73" t="s">
        <v>79</v>
      </c>
      <c r="C73" s="49">
        <f>C71*60%*-1</f>
        <v>-40.799999999999997</v>
      </c>
      <c r="D73" s="49">
        <f>D71*60%*-1</f>
        <v>-41.16</v>
      </c>
    </row>
    <row r="74" spans="2:5" ht="15" customHeight="1">
      <c r="B74" t="s">
        <v>80</v>
      </c>
      <c r="C74">
        <f>SUM(C71,C73)</f>
        <v>27.200000000000003</v>
      </c>
      <c r="D74">
        <f t="shared" ref="D74:E74" si="21">SUM(D71,D73)</f>
        <v>27.439999999999998</v>
      </c>
      <c r="E74">
        <f t="shared" si="21"/>
        <v>0</v>
      </c>
    </row>
    <row r="76" spans="2:5" ht="15" customHeight="1">
      <c r="B76" t="s">
        <v>81</v>
      </c>
      <c r="C76" s="49">
        <v>-3</v>
      </c>
      <c r="D76" s="49">
        <v>-1</v>
      </c>
    </row>
    <row r="77" spans="2:5" ht="15" customHeight="1">
      <c r="B77" t="s">
        <v>82</v>
      </c>
      <c r="C77">
        <f>SUM(C74,C76)</f>
        <v>24.200000000000003</v>
      </c>
      <c r="D77">
        <f t="shared" ref="D77:E77" si="22">SUM(D74,D76)</f>
        <v>26.439999999999998</v>
      </c>
      <c r="E77">
        <f t="shared" si="22"/>
        <v>0</v>
      </c>
    </row>
    <row r="79" spans="2:5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</row>
    <row r="80" spans="2:5" ht="15" customHeight="1">
      <c r="B80" t="s">
        <v>61</v>
      </c>
      <c r="C80">
        <f>SUM(C77,C79)</f>
        <v>18.271000000000001</v>
      </c>
      <c r="D80">
        <f t="shared" ref="D80:E80" si="23">SUM(D77,D79)</f>
        <v>19.962199999999999</v>
      </c>
      <c r="E80">
        <f t="shared" si="23"/>
        <v>0</v>
      </c>
    </row>
    <row r="81" spans="1:6" ht="15" customHeight="1">
      <c r="C81" s="44"/>
      <c r="D81" s="44"/>
    </row>
    <row r="82" spans="1:6" ht="15" customHeight="1">
      <c r="B82" t="s">
        <v>84</v>
      </c>
      <c r="C82">
        <f>C80-C76*(1+C28)</f>
        <v>20.521000000000001</v>
      </c>
      <c r="D82">
        <f t="shared" ref="D82:E82" si="24">D80-D76*(1+D28)</f>
        <v>20.712199999999999</v>
      </c>
      <c r="E82">
        <f t="shared" si="24"/>
        <v>0</v>
      </c>
    </row>
    <row r="84" spans="1:6" ht="15" customHeight="1">
      <c r="A84" s="4" t="s">
        <v>85</v>
      </c>
    </row>
    <row r="85" spans="1:6" ht="15" customHeight="1">
      <c r="B85" t="s">
        <v>86</v>
      </c>
      <c r="C85" s="49">
        <v>210</v>
      </c>
      <c r="D85" s="49">
        <v>210</v>
      </c>
      <c r="F85" t="str">
        <f ca="1">IFERROR(_xlfn.FORMULATEXT(E85),"")</f>
        <v/>
      </c>
    </row>
    <row r="86" spans="1:6" ht="15" customHeight="1">
      <c r="B86" t="s">
        <v>87</v>
      </c>
      <c r="C86" s="49">
        <v>715</v>
      </c>
      <c r="D86" s="49">
        <v>695</v>
      </c>
      <c r="F86" t="str">
        <f t="shared" ref="F86:F104" ca="1" si="25">IFERROR(_xlfn.FORMULATEXT(E86),"")</f>
        <v/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5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5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5"/>
        <v>=E9</v>
      </c>
    </row>
    <row r="90" spans="1:6" ht="15" customHeight="1">
      <c r="B90" t="s">
        <v>90</v>
      </c>
      <c r="C90" s="49">
        <v>140</v>
      </c>
      <c r="D90" s="49">
        <v>150</v>
      </c>
      <c r="F90" t="str">
        <f t="shared" ca="1" si="25"/>
        <v/>
      </c>
    </row>
    <row r="91" spans="1:6" ht="15" customHeight="1">
      <c r="B91" t="s">
        <v>66</v>
      </c>
      <c r="C91" s="49">
        <v>12</v>
      </c>
      <c r="D91" s="49">
        <v>13</v>
      </c>
      <c r="F91" t="str">
        <f t="shared" ca="1" si="25"/>
        <v/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5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5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6">SUM(D85:D93)</f>
        <v>3810</v>
      </c>
      <c r="E94">
        <f t="shared" si="26"/>
        <v>2772.37</v>
      </c>
      <c r="F94" t="str">
        <f t="shared" ca="1" si="25"/>
        <v>=SUM(E85:E93)</v>
      </c>
    </row>
    <row r="95" spans="1:6" ht="15" customHeight="1">
      <c r="D95" s="44"/>
      <c r="F95" t="str">
        <f t="shared" ca="1" si="25"/>
        <v/>
      </c>
    </row>
    <row r="96" spans="1:6" ht="15" customHeight="1">
      <c r="B96" t="s">
        <v>92</v>
      </c>
      <c r="C96" s="49">
        <v>0</v>
      </c>
      <c r="D96" s="49">
        <v>0</v>
      </c>
      <c r="F96" t="str">
        <f t="shared" ca="1" si="25"/>
        <v/>
      </c>
    </row>
    <row r="97" spans="1:6" ht="15" customHeight="1">
      <c r="B97" t="s">
        <v>93</v>
      </c>
      <c r="C97" s="49">
        <v>2900</v>
      </c>
      <c r="D97" s="49">
        <v>2940</v>
      </c>
      <c r="F97" t="str">
        <f t="shared" ca="1" si="25"/>
        <v/>
      </c>
    </row>
    <row r="98" spans="1:6" ht="15" customHeight="1">
      <c r="B98" t="s">
        <v>33</v>
      </c>
      <c r="C98" s="49">
        <v>630</v>
      </c>
      <c r="D98" s="49">
        <v>639</v>
      </c>
      <c r="F98" t="str">
        <f t="shared" ca="1" si="25"/>
        <v/>
      </c>
    </row>
    <row r="99" spans="1:6" ht="15" customHeight="1">
      <c r="B99" t="s">
        <v>94</v>
      </c>
      <c r="C99">
        <f>SUM(C96:C98)</f>
        <v>3530</v>
      </c>
      <c r="D99">
        <f t="shared" ref="D99:E99" si="27">SUM(D96:D98)</f>
        <v>3579</v>
      </c>
      <c r="E99">
        <f t="shared" si="27"/>
        <v>0</v>
      </c>
      <c r="F99" t="str">
        <f t="shared" ca="1" si="25"/>
        <v>=SUM(E96:E98)</v>
      </c>
    </row>
    <row r="100" spans="1:6" ht="15" customHeight="1">
      <c r="F100" t="str">
        <f t="shared" ca="1" si="25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5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8">SUM(D99,D101)</f>
        <v>3810</v>
      </c>
      <c r="E102">
        <f t="shared" si="28"/>
        <v>0</v>
      </c>
      <c r="F102" t="str">
        <f t="shared" ca="1" si="25"/>
        <v>=SUM(E99,E101)</v>
      </c>
    </row>
    <row r="103" spans="1:6" ht="15" customHeight="1">
      <c r="F103" t="str">
        <f t="shared" ca="1" si="25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29">D102-D94</f>
        <v>0</v>
      </c>
      <c r="E104">
        <f t="shared" si="29"/>
        <v>-2772.37</v>
      </c>
      <c r="F104" t="str">
        <f t="shared" ca="1" si="25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59B4029B-E8C4-496E-9CB7-2D15DEFDAC18}"/>
</file>

<file path=customXml/itemProps3.xml><?xml version="1.0" encoding="utf-8"?>
<ds:datastoreItem xmlns:ds="http://schemas.openxmlformats.org/officeDocument/2006/customXml" ds:itemID="{CDCC38A6-3310-4BCC-9F76-3B7C015B3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