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Continuing Education\Excel\5 Text and Date\Materials Used\8 TODAY, WORKDAY, EOMONTH Workout\"/>
    </mc:Choice>
  </mc:AlternateContent>
  <bookViews>
    <workbookView xWindow="0" yWindow="0" windowWidth="20730" windowHeight="11760"/>
  </bookViews>
  <sheets>
    <sheet name="Welcome" sheetId="1" r:id="rId1"/>
    <sheet name="Info" sheetId="6" r:id="rId2"/>
    <sheet name="Date Functions" sheetId="8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witch">Info!$N$10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8" l="1"/>
  <c r="K7" i="8" s="1"/>
  <c r="J8" i="8"/>
  <c r="K8" i="8" s="1"/>
  <c r="J9" i="8"/>
  <c r="L9" i="8" s="1"/>
  <c r="K9" i="8"/>
  <c r="J10" i="8"/>
  <c r="K10" i="8"/>
  <c r="L10" i="8"/>
  <c r="J11" i="8"/>
  <c r="K11" i="8"/>
  <c r="L11" i="8"/>
  <c r="J12" i="8"/>
  <c r="K12" i="8" s="1"/>
  <c r="J13" i="8"/>
  <c r="L13" i="8" s="1"/>
  <c r="K13" i="8"/>
  <c r="J14" i="8"/>
  <c r="K14" i="8"/>
  <c r="L14" i="8"/>
  <c r="J15" i="8"/>
  <c r="K15" i="8"/>
  <c r="L15" i="8"/>
  <c r="J16" i="8"/>
  <c r="K16" i="8" s="1"/>
  <c r="J17" i="8"/>
  <c r="L17" i="8" s="1"/>
  <c r="K17" i="8"/>
  <c r="J18" i="8"/>
  <c r="K18" i="8"/>
  <c r="L18" i="8"/>
  <c r="J19" i="8"/>
  <c r="K19" i="8"/>
  <c r="L19" i="8"/>
  <c r="J20" i="8"/>
  <c r="K20" i="8" s="1"/>
  <c r="J21" i="8"/>
  <c r="L21" i="8" s="1"/>
  <c r="K21" i="8"/>
  <c r="J22" i="8"/>
  <c r="K22" i="8"/>
  <c r="L22" i="8"/>
  <c r="J23" i="8"/>
  <c r="K23" i="8"/>
  <c r="L23" i="8"/>
  <c r="J24" i="8"/>
  <c r="K24" i="8" s="1"/>
  <c r="J25" i="8"/>
  <c r="L25" i="8" s="1"/>
  <c r="K25" i="8"/>
  <c r="J26" i="8"/>
  <c r="K26" i="8"/>
  <c r="L26" i="8"/>
  <c r="J27" i="8"/>
  <c r="K27" i="8"/>
  <c r="L27" i="8"/>
  <c r="J28" i="8"/>
  <c r="K28" i="8" s="1"/>
  <c r="J29" i="8"/>
  <c r="L29" i="8" s="1"/>
  <c r="K29" i="8"/>
  <c r="J30" i="8"/>
  <c r="K30" i="8"/>
  <c r="L30" i="8"/>
  <c r="J31" i="8"/>
  <c r="K31" i="8"/>
  <c r="L31" i="8"/>
  <c r="J32" i="8"/>
  <c r="K32" i="8" s="1"/>
  <c r="J33" i="8"/>
  <c r="L33" i="8" s="1"/>
  <c r="K33" i="8"/>
  <c r="J34" i="8"/>
  <c r="K34" i="8"/>
  <c r="L34" i="8"/>
  <c r="J35" i="8"/>
  <c r="K35" i="8"/>
  <c r="L35" i="8"/>
  <c r="J36" i="8"/>
  <c r="K36" i="8" s="1"/>
  <c r="J37" i="8"/>
  <c r="L37" i="8" s="1"/>
  <c r="K37" i="8"/>
  <c r="J38" i="8"/>
  <c r="K38" i="8"/>
  <c r="L38" i="8"/>
  <c r="J39" i="8"/>
  <c r="K39" i="8"/>
  <c r="L39" i="8"/>
  <c r="J40" i="8"/>
  <c r="K40" i="8" s="1"/>
  <c r="J41" i="8"/>
  <c r="L41" i="8" s="1"/>
  <c r="K41" i="8"/>
  <c r="J42" i="8"/>
  <c r="K42" i="8"/>
  <c r="L42" i="8"/>
  <c r="J43" i="8"/>
  <c r="K43" i="8"/>
  <c r="L43" i="8"/>
  <c r="J44" i="8"/>
  <c r="K44" i="8" s="1"/>
  <c r="J45" i="8"/>
  <c r="L45" i="8" s="1"/>
  <c r="K45" i="8"/>
  <c r="J46" i="8"/>
  <c r="K46" i="8"/>
  <c r="L46" i="8"/>
  <c r="J47" i="8"/>
  <c r="K47" i="8"/>
  <c r="L47" i="8"/>
  <c r="J48" i="8"/>
  <c r="K48" i="8" s="1"/>
  <c r="J49" i="8"/>
  <c r="L49" i="8" s="1"/>
  <c r="K49" i="8"/>
  <c r="J50" i="8"/>
  <c r="K50" i="8"/>
  <c r="L50" i="8"/>
  <c r="J51" i="8"/>
  <c r="K51" i="8"/>
  <c r="L51" i="8"/>
  <c r="J52" i="8"/>
  <c r="K52" i="8" s="1"/>
  <c r="J53" i="8"/>
  <c r="L53" i="8" s="1"/>
  <c r="K53" i="8"/>
  <c r="J54" i="8"/>
  <c r="K54" i="8"/>
  <c r="L54" i="8"/>
  <c r="J55" i="8"/>
  <c r="K55" i="8"/>
  <c r="L55" i="8"/>
  <c r="J6" i="8"/>
  <c r="K6" i="8" s="1"/>
  <c r="L7" i="8" l="1"/>
  <c r="L44" i="8"/>
  <c r="L36" i="8"/>
  <c r="L32" i="8"/>
  <c r="L28" i="8"/>
  <c r="L24" i="8"/>
  <c r="L20" i="8"/>
  <c r="L16" i="8"/>
  <c r="L12" i="8"/>
  <c r="L8" i="8"/>
  <c r="L52" i="8"/>
  <c r="L48" i="8"/>
  <c r="L40" i="8"/>
  <c r="L6" i="8"/>
  <c r="F7" i="8"/>
  <c r="G7" i="8"/>
  <c r="H7" i="8"/>
  <c r="I7" i="8"/>
  <c r="F8" i="8"/>
  <c r="G8" i="8"/>
  <c r="H8" i="8"/>
  <c r="I8" i="8"/>
  <c r="F9" i="8"/>
  <c r="G9" i="8"/>
  <c r="H9" i="8"/>
  <c r="I9" i="8"/>
  <c r="F10" i="8"/>
  <c r="G10" i="8"/>
  <c r="H10" i="8"/>
  <c r="I10" i="8"/>
  <c r="F11" i="8"/>
  <c r="G11" i="8"/>
  <c r="H11" i="8"/>
  <c r="I11" i="8"/>
  <c r="F12" i="8"/>
  <c r="G12" i="8"/>
  <c r="H12" i="8"/>
  <c r="I12" i="8"/>
  <c r="F13" i="8"/>
  <c r="G13" i="8"/>
  <c r="H13" i="8"/>
  <c r="I13" i="8"/>
  <c r="F14" i="8"/>
  <c r="G14" i="8"/>
  <c r="H14" i="8"/>
  <c r="I14" i="8"/>
  <c r="F15" i="8"/>
  <c r="G15" i="8"/>
  <c r="H15" i="8"/>
  <c r="I15" i="8"/>
  <c r="F16" i="8"/>
  <c r="G16" i="8"/>
  <c r="H16" i="8"/>
  <c r="I16" i="8"/>
  <c r="F17" i="8"/>
  <c r="G17" i="8"/>
  <c r="H17" i="8"/>
  <c r="I17" i="8"/>
  <c r="F18" i="8"/>
  <c r="G18" i="8"/>
  <c r="H18" i="8"/>
  <c r="I18" i="8"/>
  <c r="F19" i="8"/>
  <c r="G19" i="8"/>
  <c r="H19" i="8"/>
  <c r="I19" i="8"/>
  <c r="F20" i="8"/>
  <c r="G20" i="8"/>
  <c r="H20" i="8"/>
  <c r="I20" i="8"/>
  <c r="F21" i="8"/>
  <c r="G21" i="8"/>
  <c r="H21" i="8"/>
  <c r="I21" i="8"/>
  <c r="F22" i="8"/>
  <c r="G22" i="8"/>
  <c r="H22" i="8"/>
  <c r="I22" i="8"/>
  <c r="F23" i="8"/>
  <c r="G23" i="8"/>
  <c r="H23" i="8"/>
  <c r="I23" i="8"/>
  <c r="F24" i="8"/>
  <c r="G24" i="8"/>
  <c r="H24" i="8"/>
  <c r="I24" i="8"/>
  <c r="F25" i="8"/>
  <c r="G25" i="8"/>
  <c r="H25" i="8"/>
  <c r="I25" i="8"/>
  <c r="F26" i="8"/>
  <c r="G26" i="8"/>
  <c r="H26" i="8"/>
  <c r="I26" i="8"/>
  <c r="F27" i="8"/>
  <c r="G27" i="8"/>
  <c r="H27" i="8"/>
  <c r="I27" i="8"/>
  <c r="F28" i="8"/>
  <c r="G28" i="8"/>
  <c r="H28" i="8"/>
  <c r="I28" i="8"/>
  <c r="F29" i="8"/>
  <c r="G29" i="8"/>
  <c r="H29" i="8"/>
  <c r="I29" i="8"/>
  <c r="F30" i="8"/>
  <c r="G30" i="8"/>
  <c r="H30" i="8"/>
  <c r="I30" i="8"/>
  <c r="F31" i="8"/>
  <c r="G31" i="8"/>
  <c r="H31" i="8"/>
  <c r="I31" i="8"/>
  <c r="F32" i="8"/>
  <c r="G32" i="8"/>
  <c r="H32" i="8"/>
  <c r="I32" i="8"/>
  <c r="F33" i="8"/>
  <c r="G33" i="8"/>
  <c r="H33" i="8"/>
  <c r="I33" i="8"/>
  <c r="F34" i="8"/>
  <c r="G34" i="8"/>
  <c r="H34" i="8"/>
  <c r="I34" i="8"/>
  <c r="F35" i="8"/>
  <c r="G35" i="8"/>
  <c r="H35" i="8"/>
  <c r="I35" i="8"/>
  <c r="F36" i="8"/>
  <c r="G36" i="8"/>
  <c r="H36" i="8"/>
  <c r="I36" i="8"/>
  <c r="F37" i="8"/>
  <c r="G37" i="8"/>
  <c r="H37" i="8"/>
  <c r="I37" i="8"/>
  <c r="F38" i="8"/>
  <c r="G38" i="8"/>
  <c r="H38" i="8"/>
  <c r="I38" i="8"/>
  <c r="F39" i="8"/>
  <c r="G39" i="8"/>
  <c r="H39" i="8"/>
  <c r="I39" i="8"/>
  <c r="F40" i="8"/>
  <c r="G40" i="8"/>
  <c r="H40" i="8"/>
  <c r="I40" i="8"/>
  <c r="F41" i="8"/>
  <c r="G41" i="8"/>
  <c r="H41" i="8"/>
  <c r="I41" i="8"/>
  <c r="F42" i="8"/>
  <c r="G42" i="8"/>
  <c r="H42" i="8"/>
  <c r="I42" i="8"/>
  <c r="F43" i="8"/>
  <c r="G43" i="8"/>
  <c r="H43" i="8"/>
  <c r="I43" i="8"/>
  <c r="F44" i="8"/>
  <c r="G44" i="8"/>
  <c r="H44" i="8"/>
  <c r="I44" i="8"/>
  <c r="F45" i="8"/>
  <c r="G45" i="8"/>
  <c r="H45" i="8"/>
  <c r="I45" i="8"/>
  <c r="F46" i="8"/>
  <c r="G46" i="8"/>
  <c r="H46" i="8"/>
  <c r="I46" i="8"/>
  <c r="F47" i="8"/>
  <c r="G47" i="8"/>
  <c r="H47" i="8"/>
  <c r="I47" i="8"/>
  <c r="F48" i="8"/>
  <c r="G48" i="8"/>
  <c r="H48" i="8"/>
  <c r="I48" i="8"/>
  <c r="F49" i="8"/>
  <c r="G49" i="8"/>
  <c r="H49" i="8"/>
  <c r="I49" i="8"/>
  <c r="F50" i="8"/>
  <c r="G50" i="8"/>
  <c r="H50" i="8"/>
  <c r="I50" i="8"/>
  <c r="F51" i="8"/>
  <c r="G51" i="8"/>
  <c r="H51" i="8"/>
  <c r="I51" i="8"/>
  <c r="F52" i="8"/>
  <c r="G52" i="8"/>
  <c r="H52" i="8"/>
  <c r="I52" i="8"/>
  <c r="F53" i="8"/>
  <c r="G53" i="8"/>
  <c r="H53" i="8"/>
  <c r="I53" i="8"/>
  <c r="F54" i="8"/>
  <c r="G54" i="8"/>
  <c r="H54" i="8"/>
  <c r="I54" i="8"/>
  <c r="F55" i="8"/>
  <c r="G55" i="8"/>
  <c r="H55" i="8"/>
  <c r="I55" i="8"/>
  <c r="I6" i="8"/>
  <c r="H6" i="8"/>
  <c r="G6" i="8"/>
  <c r="F6" i="8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6" i="8"/>
  <c r="A7" i="1" l="1"/>
  <c r="A1" i="6" l="1"/>
</calcChain>
</file>

<file path=xl/sharedStrings.xml><?xml version="1.0" encoding="utf-8"?>
<sst xmlns="http://schemas.openxmlformats.org/spreadsheetml/2006/main" count="140" uniqueCount="139">
  <si>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</si>
  <si>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</si>
  <si>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</si>
  <si>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</si>
  <si>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</si>
  <si>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</si>
  <si>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</si>
  <si>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</si>
  <si>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</si>
  <si>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</si>
  <si>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</si>
  <si>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</si>
  <si>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</si>
  <si>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</si>
  <si>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</si>
  <si>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</si>
  <si>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</si>
  <si>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</si>
  <si>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</si>
  <si>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</si>
  <si>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</si>
  <si>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</si>
  <si>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Text functions</t>
  </si>
  <si>
    <t>Date functions</t>
  </si>
  <si>
    <t>First name</t>
  </si>
  <si>
    <t>Last name</t>
  </si>
  <si>
    <t>Leonila</t>
  </si>
  <si>
    <t>Middaugh</t>
  </si>
  <si>
    <t>Dara</t>
  </si>
  <si>
    <t>Mcnickle  </t>
  </si>
  <si>
    <t>Parker</t>
  </si>
  <si>
    <t>Loop  </t>
  </si>
  <si>
    <t>Carmelia</t>
  </si>
  <si>
    <t>Muscarella  </t>
  </si>
  <si>
    <t>Onie</t>
  </si>
  <si>
    <t>Carswell  </t>
  </si>
  <si>
    <t>Ching</t>
  </si>
  <si>
    <t>Malcolm  </t>
  </si>
  <si>
    <t>Denita</t>
  </si>
  <si>
    <t>Bizzell  </t>
  </si>
  <si>
    <t>Margery</t>
  </si>
  <si>
    <t>Custard  </t>
  </si>
  <si>
    <t>Sena</t>
  </si>
  <si>
    <t>Sipp  </t>
  </si>
  <si>
    <t>Marisol</t>
  </si>
  <si>
    <t>Appell  </t>
  </si>
  <si>
    <t>Derick</t>
  </si>
  <si>
    <t>Barcia  </t>
  </si>
  <si>
    <t>Waneta</t>
  </si>
  <si>
    <t>Nickell  </t>
  </si>
  <si>
    <t>Maragret</t>
  </si>
  <si>
    <t>Mcgurk  </t>
  </si>
  <si>
    <t>Ramona</t>
  </si>
  <si>
    <t>Gartner  </t>
  </si>
  <si>
    <t>Irwin</t>
  </si>
  <si>
    <t>Mollica  </t>
  </si>
  <si>
    <t>Sharron</t>
  </si>
  <si>
    <t>Koepke  </t>
  </si>
  <si>
    <t>Alita</t>
  </si>
  <si>
    <t>Tobin  </t>
  </si>
  <si>
    <t>Edith</t>
  </si>
  <si>
    <t>Ludwig  </t>
  </si>
  <si>
    <t>Annamae</t>
  </si>
  <si>
    <t>Czapla  </t>
  </si>
  <si>
    <t>Tamekia</t>
  </si>
  <si>
    <t>Mcknight  </t>
  </si>
  <si>
    <t>Cletus</t>
  </si>
  <si>
    <t>Foulger  </t>
  </si>
  <si>
    <t>Jennifer</t>
  </si>
  <si>
    <t>Groseclose  </t>
  </si>
  <si>
    <t>Betty</t>
  </si>
  <si>
    <t>Pina  </t>
  </si>
  <si>
    <t>Melvin</t>
  </si>
  <si>
    <t>Hovis  </t>
  </si>
  <si>
    <t>Fritz</t>
  </si>
  <si>
    <t>Pohlman  </t>
  </si>
  <si>
    <t>Tyree</t>
  </si>
  <si>
    <t>Heckard  </t>
  </si>
  <si>
    <t>Manda</t>
  </si>
  <si>
    <t>Guerrera  </t>
  </si>
  <si>
    <t>Chantay</t>
  </si>
  <si>
    <t>Isom  </t>
  </si>
  <si>
    <t>Latrice</t>
  </si>
  <si>
    <t>Cerny  </t>
  </si>
  <si>
    <t>Tamie</t>
  </si>
  <si>
    <t>Hutto  </t>
  </si>
  <si>
    <t>Britni</t>
  </si>
  <si>
    <t>Yeh  </t>
  </si>
  <si>
    <t>Enda</t>
  </si>
  <si>
    <t>Buschman  </t>
  </si>
  <si>
    <t>Kyoko</t>
  </si>
  <si>
    <t>Jahn  </t>
  </si>
  <si>
    <t>Fidelia</t>
  </si>
  <si>
    <t>Metivier  </t>
  </si>
  <si>
    <t>Summer</t>
  </si>
  <si>
    <t>Drolet  </t>
  </si>
  <si>
    <t>Jesusita</t>
  </si>
  <si>
    <t>Serna  </t>
  </si>
  <si>
    <t>Shawna</t>
  </si>
  <si>
    <t>Thornton  </t>
  </si>
  <si>
    <t>Marquis</t>
  </si>
  <si>
    <t>Roney  </t>
  </si>
  <si>
    <t>Kristie</t>
  </si>
  <si>
    <t>Harshman  </t>
  </si>
  <si>
    <t>Carina</t>
  </si>
  <si>
    <t>Diaz  </t>
  </si>
  <si>
    <t>Meg</t>
  </si>
  <si>
    <t>Linzy  </t>
  </si>
  <si>
    <t>Wilson</t>
  </si>
  <si>
    <t>Tarlton  </t>
  </si>
  <si>
    <t>Latonya</t>
  </si>
  <si>
    <t>Cobler  </t>
  </si>
  <si>
    <t>Anissa</t>
  </si>
  <si>
    <t>Yoo  </t>
  </si>
  <si>
    <t>Rodrigo</t>
  </si>
  <si>
    <t>Goosby  </t>
  </si>
  <si>
    <t>Stefani</t>
  </si>
  <si>
    <t>Mcvey  </t>
  </si>
  <si>
    <t>Roxanne</t>
  </si>
  <si>
    <t>Galiano  </t>
  </si>
  <si>
    <t>Nelia</t>
  </si>
  <si>
    <t>Mosley  </t>
  </si>
  <si>
    <t>Pablo</t>
  </si>
  <si>
    <t>Kidwell  </t>
  </si>
  <si>
    <t>Lana</t>
  </si>
  <si>
    <t xml:space="preserve">Thurgood </t>
  </si>
  <si>
    <t>DOB</t>
  </si>
  <si>
    <t>Day of birth</t>
  </si>
  <si>
    <t>DAY</t>
  </si>
  <si>
    <t>MONTH</t>
  </si>
  <si>
    <t>YEAR</t>
  </si>
  <si>
    <t>DATE</t>
  </si>
  <si>
    <t>TODAY</t>
  </si>
  <si>
    <t>WORKDAY</t>
  </si>
  <si>
    <t>EOMONTH</t>
  </si>
  <si>
    <t>DATEDIF</t>
  </si>
  <si>
    <t>Advanced Excel Modeling - Text and Dates</t>
  </si>
  <si>
    <t>Text and Dates</t>
  </si>
  <si>
    <t>Date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</si>
</sst>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dddd"/>
    <numFmt numFmtId="176" formatCode="dd\-mmmm\-yyyy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6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0" fontId="27" fillId="2" borderId="0" xfId="53" applyBorder="1">
      <alignment horizontal="center"/>
    </xf>
    <xf numFmtId="168" fontId="28" fillId="3" borderId="0" xfId="52" applyBorder="1">
      <alignment horizontal="center"/>
    </xf>
    <xf numFmtId="174" fontId="0" fillId="0" borderId="0" xfId="0" applyBorder="1"/>
    <xf numFmtId="168" fontId="0" fillId="0" borderId="0" xfId="55" applyFont="1"/>
    <xf numFmtId="175" fontId="0" fillId="0" borderId="0" xfId="0" applyNumberFormat="1"/>
    <xf numFmtId="0" fontId="0" fillId="0" borderId="0" xfId="0" applyNumberFormat="1"/>
    <xf numFmtId="168" fontId="0" fillId="0" borderId="0" xfId="55" applyFont="1" applyFill="1"/>
    <xf numFmtId="176" fontId="0" fillId="0" borderId="0" xfId="55" applyNumberFormat="1" applyFo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6"/>
      <c r="D4" s="76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8" t="s">
        <v>13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Training"</f>
        <v>© 2017 Financial Edge Training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Advanced Excel Modeling - Text and Dates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4" t="s">
        <v>0</v>
      </c>
      <c r="C4" s="84"/>
      <c r="D4" s="84"/>
      <c r="E4" s="84"/>
      <c r="F4" s="84"/>
      <c r="G4" s="84"/>
      <c r="H4" s="84"/>
      <c r="I4" s="84"/>
      <c r="K4" s="1"/>
      <c r="L4" s="84" t="s">
        <v>2</v>
      </c>
      <c r="M4" s="84"/>
      <c r="N4" s="84"/>
      <c r="O4" s="84"/>
      <c r="P4" s="84"/>
      <c r="Q4" s="46"/>
      <c r="R4" s="46"/>
    </row>
    <row r="5" spans="1:18" s="2" customFormat="1" ht="15" customHeight="1" x14ac:dyDescent="0.45">
      <c r="A5" s="17"/>
      <c r="B5" s="8" t="s">
        <v>1</v>
      </c>
      <c r="C5" s="60" t="s">
        <v>22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1" t="s">
        <v>9</v>
      </c>
      <c r="O5" s="81"/>
      <c r="P5" s="81"/>
      <c r="Q5" s="81"/>
      <c r="R5" s="46"/>
    </row>
    <row r="6" spans="1:18" s="2" customFormat="1" ht="15" customHeight="1" x14ac:dyDescent="0.45">
      <c r="A6" s="3"/>
      <c r="B6" s="8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2">
        <v>42369</v>
      </c>
      <c r="O6" s="82"/>
      <c r="P6" s="82"/>
      <c r="Q6" s="82"/>
      <c r="R6" s="46"/>
    </row>
    <row r="7" spans="1:18" s="2" customFormat="1" ht="15" customHeight="1" x14ac:dyDescent="0.45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5</v>
      </c>
      <c r="M7" s="9"/>
      <c r="N7" s="81" t="s">
        <v>10</v>
      </c>
      <c r="O7" s="81"/>
      <c r="P7" s="81"/>
      <c r="Q7" s="81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1" t="s">
        <v>11</v>
      </c>
      <c r="O8" s="81"/>
      <c r="P8" s="81"/>
      <c r="Q8" s="81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1" t="s">
        <v>12</v>
      </c>
      <c r="O9" s="81"/>
      <c r="P9" s="81"/>
      <c r="Q9" s="81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8</v>
      </c>
      <c r="M10" s="9"/>
      <c r="N10" s="83">
        <v>0</v>
      </c>
      <c r="O10" s="83"/>
      <c r="P10" s="83"/>
      <c r="Q10" s="83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85" t="s">
        <v>19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N13" s="1"/>
      <c r="O13" s="84" t="s">
        <v>14</v>
      </c>
      <c r="P13" s="84"/>
      <c r="Q13" s="84"/>
      <c r="R13" s="63"/>
    </row>
    <row r="14" spans="1:18" s="2" customFormat="1" ht="15" customHeight="1" x14ac:dyDescent="0.45">
      <c r="A14" s="61"/>
      <c r="B14" s="80" t="s">
        <v>20</v>
      </c>
      <c r="C14" s="80"/>
      <c r="D14" s="80" t="s">
        <v>21</v>
      </c>
      <c r="E14" s="80"/>
      <c r="F14" s="80"/>
      <c r="G14" s="80"/>
      <c r="H14" s="80"/>
      <c r="I14" s="80"/>
      <c r="J14" s="80"/>
      <c r="K14" s="80"/>
      <c r="L14" s="80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N15" s="3"/>
      <c r="O15" s="27"/>
      <c r="P15" s="57" t="s">
        <v>15</v>
      </c>
      <c r="Q15" s="22"/>
      <c r="R15" s="61"/>
    </row>
    <row r="16" spans="1:18" s="2" customFormat="1" ht="15" customHeight="1" x14ac:dyDescent="0.45">
      <c r="A16" s="61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18"/>
      <c r="O16" s="27"/>
      <c r="P16" s="38" t="s">
        <v>16</v>
      </c>
      <c r="Q16" s="22"/>
      <c r="R16" s="61"/>
    </row>
    <row r="17" spans="1:18" s="2" customFormat="1" ht="15" customHeight="1" x14ac:dyDescent="0.45">
      <c r="A17" s="61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18"/>
      <c r="O17" s="27"/>
      <c r="P17" t="s">
        <v>17</v>
      </c>
      <c r="Q17" s="22"/>
      <c r="R17" s="61"/>
    </row>
    <row r="18" spans="1:18" s="2" customFormat="1" ht="15" customHeight="1" x14ac:dyDescent="0.45">
      <c r="A18" s="45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170" zoomScaleNormal="170" workbookViewId="0"/>
  </sheetViews>
  <sheetFormatPr defaultColWidth="9.1328125" defaultRowHeight="15" customHeight="1" x14ac:dyDescent="0.45"/>
  <cols>
    <col min="1" max="1" width="1.3984375" style="15" customWidth="1"/>
    <col min="2" max="2" width="15.86328125" style="16" customWidth="1"/>
    <col min="3" max="3" width="15.86328125" customWidth="1"/>
    <col min="4" max="4" width="16.59765625" style="68" customWidth="1"/>
    <col min="5" max="5" width="18.3984375" bestFit="1" customWidth="1"/>
    <col min="6" max="9" width="15.86328125" customWidth="1"/>
    <col min="10" max="10" width="21.86328125" bestFit="1" customWidth="1"/>
    <col min="11" max="11" width="18" bestFit="1" customWidth="1"/>
    <col min="12" max="12" width="16.86328125" customWidth="1"/>
    <col min="13" max="13" width="18.59765625" customWidth="1"/>
  </cols>
  <sheetData>
    <row r="1" spans="1:13" s="51" customFormat="1" ht="45" customHeight="1" x14ac:dyDescent="0.85">
      <c r="A1" s="5" t="s">
        <v>137</v>
      </c>
      <c r="B1" s="10"/>
      <c r="C1" s="12"/>
      <c r="D1" s="66"/>
      <c r="E1" s="12"/>
      <c r="F1" s="12"/>
      <c r="G1" s="12"/>
      <c r="H1" s="12"/>
      <c r="I1" s="12"/>
      <c r="J1" s="12"/>
      <c r="K1" s="12"/>
      <c r="L1" s="12"/>
      <c r="M1" s="12"/>
    </row>
    <row r="2" spans="1:13" s="37" customFormat="1" ht="30" customHeight="1" x14ac:dyDescent="0.65">
      <c r="A2" s="14" t="s">
        <v>138</v>
      </c>
      <c r="B2" s="7"/>
      <c r="C2" s="11"/>
      <c r="D2" s="67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 x14ac:dyDescent="0.45">
      <c r="K3">
        <v>5</v>
      </c>
      <c r="L3">
        <v>3</v>
      </c>
    </row>
    <row r="5" spans="1:13" ht="15" customHeight="1" x14ac:dyDescent="0.45">
      <c r="B5" t="s">
        <v>24</v>
      </c>
      <c r="C5" t="s">
        <v>25</v>
      </c>
      <c r="D5" s="68" t="s">
        <v>126</v>
      </c>
      <c r="E5" t="s">
        <v>127</v>
      </c>
      <c r="F5" t="s">
        <v>128</v>
      </c>
      <c r="G5" t="s">
        <v>129</v>
      </c>
      <c r="H5" t="s">
        <v>130</v>
      </c>
      <c r="I5" t="s">
        <v>131</v>
      </c>
      <c r="J5" t="s">
        <v>132</v>
      </c>
      <c r="K5" t="s">
        <v>133</v>
      </c>
      <c r="L5" t="s">
        <v>134</v>
      </c>
      <c r="M5" t="s">
        <v>135</v>
      </c>
    </row>
    <row r="6" spans="1:13" ht="15" customHeight="1" x14ac:dyDescent="0.45">
      <c r="B6" t="s">
        <v>44</v>
      </c>
      <c r="C6" t="s">
        <v>45</v>
      </c>
      <c r="D6" s="73">
        <v>25729</v>
      </c>
      <c r="E6" s="70">
        <f>D6</f>
        <v>25729</v>
      </c>
      <c r="F6" s="71">
        <f>DAY(D6)</f>
        <v>10</v>
      </c>
      <c r="G6" s="71">
        <f>MONTH(D6)</f>
        <v>6</v>
      </c>
      <c r="H6" s="71">
        <f>YEAR(D6)</f>
        <v>1970</v>
      </c>
      <c r="I6" s="69">
        <f>DATE(YEAR(D6)+2,MONTH(D6),DAY(D6))</f>
        <v>26460</v>
      </c>
      <c r="J6" s="69">
        <f ca="1">TODAY()</f>
        <v>42920</v>
      </c>
      <c r="K6" s="69">
        <f ca="1">WORKDAY(J6,$K$3)</f>
        <v>42927</v>
      </c>
      <c r="L6" s="72">
        <f ca="1">EOMONTH(J6,$L$3)</f>
        <v>43039</v>
      </c>
    </row>
    <row r="7" spans="1:13" ht="15" customHeight="1" x14ac:dyDescent="0.45">
      <c r="B7" t="s">
        <v>46</v>
      </c>
      <c r="C7" t="s">
        <v>47</v>
      </c>
      <c r="D7" s="73">
        <v>26845</v>
      </c>
      <c r="E7" s="70">
        <f t="shared" ref="E7:E55" si="0">D7</f>
        <v>26845</v>
      </c>
      <c r="F7" s="71">
        <f t="shared" ref="F7:F55" si="1">DAY(D7)</f>
        <v>30</v>
      </c>
      <c r="G7" s="71">
        <f t="shared" ref="G7:G55" si="2">MONTH(D7)</f>
        <v>6</v>
      </c>
      <c r="H7" s="71">
        <f t="shared" ref="H7:H55" si="3">YEAR(D7)</f>
        <v>1973</v>
      </c>
      <c r="I7" s="69">
        <f t="shared" ref="I7:I55" si="4">DATE(YEAR(D7)+2,MONTH(D7),DAY(D7))</f>
        <v>27575</v>
      </c>
      <c r="J7" s="69">
        <f t="shared" ref="J7:J55" ca="1" si="5">TODAY()</f>
        <v>42920</v>
      </c>
      <c r="K7" s="69">
        <f t="shared" ref="K7:K55" ca="1" si="6">WORKDAY(J7,$K$3)</f>
        <v>42927</v>
      </c>
      <c r="L7" s="72">
        <f t="shared" ref="L7:L55" ca="1" si="7">EOMONTH(J7,$L$3)</f>
        <v>43039</v>
      </c>
    </row>
    <row r="8" spans="1:13" ht="15" customHeight="1" x14ac:dyDescent="0.45">
      <c r="A8" s="65"/>
      <c r="B8" t="s">
        <v>38</v>
      </c>
      <c r="C8" t="s">
        <v>39</v>
      </c>
      <c r="D8" s="73">
        <v>24942</v>
      </c>
      <c r="E8" s="70">
        <f t="shared" si="0"/>
        <v>24942</v>
      </c>
      <c r="F8" s="71">
        <f t="shared" si="1"/>
        <v>14</v>
      </c>
      <c r="G8" s="71">
        <f t="shared" si="2"/>
        <v>4</v>
      </c>
      <c r="H8" s="71">
        <f t="shared" si="3"/>
        <v>1968</v>
      </c>
      <c r="I8" s="69">
        <f t="shared" si="4"/>
        <v>25672</v>
      </c>
      <c r="J8" s="69">
        <f t="shared" ca="1" si="5"/>
        <v>42920</v>
      </c>
      <c r="K8" s="69">
        <f t="shared" ca="1" si="6"/>
        <v>42927</v>
      </c>
      <c r="L8" s="72">
        <f t="shared" ca="1" si="7"/>
        <v>43039</v>
      </c>
    </row>
    <row r="9" spans="1:13" ht="15" customHeight="1" x14ac:dyDescent="0.45">
      <c r="B9" t="s">
        <v>88</v>
      </c>
      <c r="C9" t="s">
        <v>89</v>
      </c>
      <c r="D9" s="73">
        <v>25107</v>
      </c>
      <c r="E9" s="70">
        <f t="shared" si="0"/>
        <v>25107</v>
      </c>
      <c r="F9" s="71">
        <f t="shared" si="1"/>
        <v>26</v>
      </c>
      <c r="G9" s="71">
        <f t="shared" si="2"/>
        <v>9</v>
      </c>
      <c r="H9" s="71">
        <f t="shared" si="3"/>
        <v>1968</v>
      </c>
      <c r="I9" s="69">
        <f t="shared" si="4"/>
        <v>25837</v>
      </c>
      <c r="J9" s="69">
        <f t="shared" ca="1" si="5"/>
        <v>42920</v>
      </c>
      <c r="K9" s="69">
        <f t="shared" ca="1" si="6"/>
        <v>42927</v>
      </c>
      <c r="L9" s="72">
        <f t="shared" ca="1" si="7"/>
        <v>43039</v>
      </c>
    </row>
    <row r="10" spans="1:13" ht="15" customHeight="1" x14ac:dyDescent="0.45">
      <c r="B10" t="s">
        <v>34</v>
      </c>
      <c r="C10" t="s">
        <v>35</v>
      </c>
      <c r="D10" s="73">
        <v>23674</v>
      </c>
      <c r="E10" s="70">
        <f t="shared" si="0"/>
        <v>23674</v>
      </c>
      <c r="F10" s="71">
        <f t="shared" si="1"/>
        <v>24</v>
      </c>
      <c r="G10" s="71">
        <f t="shared" si="2"/>
        <v>10</v>
      </c>
      <c r="H10" s="71">
        <f t="shared" si="3"/>
        <v>1964</v>
      </c>
      <c r="I10" s="69">
        <f t="shared" si="4"/>
        <v>24404</v>
      </c>
      <c r="J10" s="69">
        <f t="shared" ca="1" si="5"/>
        <v>42920</v>
      </c>
      <c r="K10" s="69">
        <f t="shared" ca="1" si="6"/>
        <v>42927</v>
      </c>
      <c r="L10" s="72">
        <f t="shared" ca="1" si="7"/>
        <v>43039</v>
      </c>
    </row>
    <row r="11" spans="1:13" ht="15" customHeight="1" x14ac:dyDescent="0.45">
      <c r="B11" t="s">
        <v>82</v>
      </c>
      <c r="C11" t="s">
        <v>83</v>
      </c>
      <c r="D11" s="73">
        <v>23675</v>
      </c>
      <c r="E11" s="70">
        <f t="shared" si="0"/>
        <v>23675</v>
      </c>
      <c r="F11" s="71">
        <f t="shared" si="1"/>
        <v>25</v>
      </c>
      <c r="G11" s="71">
        <f t="shared" si="2"/>
        <v>10</v>
      </c>
      <c r="H11" s="71">
        <f t="shared" si="3"/>
        <v>1964</v>
      </c>
      <c r="I11" s="69">
        <f t="shared" si="4"/>
        <v>24405</v>
      </c>
      <c r="J11" s="69">
        <f t="shared" ca="1" si="5"/>
        <v>42920</v>
      </c>
      <c r="K11" s="69">
        <f t="shared" ca="1" si="6"/>
        <v>42927</v>
      </c>
      <c r="L11" s="72">
        <f t="shared" ca="1" si="7"/>
        <v>43039</v>
      </c>
    </row>
    <row r="12" spans="1:13" ht="15" customHeight="1" x14ac:dyDescent="0.45">
      <c r="B12" t="s">
        <v>110</v>
      </c>
      <c r="C12" t="s">
        <v>111</v>
      </c>
      <c r="D12" s="73">
        <v>30872</v>
      </c>
      <c r="E12" s="70">
        <f t="shared" si="0"/>
        <v>30872</v>
      </c>
      <c r="F12" s="71">
        <f t="shared" si="1"/>
        <v>9</v>
      </c>
      <c r="G12" s="71">
        <f t="shared" si="2"/>
        <v>7</v>
      </c>
      <c r="H12" s="71">
        <f t="shared" si="3"/>
        <v>1984</v>
      </c>
      <c r="I12" s="69">
        <f t="shared" si="4"/>
        <v>31602</v>
      </c>
      <c r="J12" s="69">
        <f t="shared" ca="1" si="5"/>
        <v>42920</v>
      </c>
      <c r="K12" s="69">
        <f t="shared" ca="1" si="6"/>
        <v>42927</v>
      </c>
      <c r="L12" s="72">
        <f t="shared" ca="1" si="7"/>
        <v>43039</v>
      </c>
    </row>
    <row r="13" spans="1:13" ht="15" customHeight="1" x14ac:dyDescent="0.45">
      <c r="B13" t="s">
        <v>40</v>
      </c>
      <c r="C13" t="s">
        <v>41</v>
      </c>
      <c r="D13" s="73">
        <v>25125</v>
      </c>
      <c r="E13" s="70">
        <f t="shared" si="0"/>
        <v>25125</v>
      </c>
      <c r="F13" s="71">
        <f t="shared" si="1"/>
        <v>14</v>
      </c>
      <c r="G13" s="71">
        <f t="shared" si="2"/>
        <v>10</v>
      </c>
      <c r="H13" s="71">
        <f t="shared" si="3"/>
        <v>1968</v>
      </c>
      <c r="I13" s="69">
        <f t="shared" si="4"/>
        <v>25855</v>
      </c>
      <c r="J13" s="69">
        <f t="shared" ca="1" si="5"/>
        <v>42920</v>
      </c>
      <c r="K13" s="69">
        <f t="shared" ca="1" si="6"/>
        <v>42927</v>
      </c>
      <c r="L13" s="72">
        <f t="shared" ca="1" si="7"/>
        <v>43039</v>
      </c>
    </row>
    <row r="14" spans="1:13" ht="15" customHeight="1" x14ac:dyDescent="0.45">
      <c r="B14" t="s">
        <v>62</v>
      </c>
      <c r="C14" t="s">
        <v>63</v>
      </c>
      <c r="D14" s="73">
        <v>31713</v>
      </c>
      <c r="E14" s="70">
        <f t="shared" si="0"/>
        <v>31713</v>
      </c>
      <c r="F14" s="71">
        <f t="shared" si="1"/>
        <v>28</v>
      </c>
      <c r="G14" s="71">
        <f t="shared" si="2"/>
        <v>10</v>
      </c>
      <c r="H14" s="71">
        <f t="shared" si="3"/>
        <v>1986</v>
      </c>
      <c r="I14" s="69">
        <f t="shared" si="4"/>
        <v>32444</v>
      </c>
      <c r="J14" s="69">
        <f t="shared" ca="1" si="5"/>
        <v>42920</v>
      </c>
      <c r="K14" s="69">
        <f t="shared" ca="1" si="6"/>
        <v>42927</v>
      </c>
      <c r="L14" s="72">
        <f t="shared" ca="1" si="7"/>
        <v>43039</v>
      </c>
    </row>
    <row r="15" spans="1:13" ht="15" customHeight="1" x14ac:dyDescent="0.45">
      <c r="B15" t="s">
        <v>104</v>
      </c>
      <c r="C15" t="s">
        <v>105</v>
      </c>
      <c r="D15" s="73">
        <v>29630</v>
      </c>
      <c r="E15" s="70">
        <f t="shared" si="0"/>
        <v>29630</v>
      </c>
      <c r="F15" s="71">
        <f t="shared" si="1"/>
        <v>13</v>
      </c>
      <c r="G15" s="71">
        <f t="shared" si="2"/>
        <v>2</v>
      </c>
      <c r="H15" s="71">
        <f t="shared" si="3"/>
        <v>1981</v>
      </c>
      <c r="I15" s="69">
        <f t="shared" si="4"/>
        <v>30360</v>
      </c>
      <c r="J15" s="69">
        <f t="shared" ca="1" si="5"/>
        <v>42920</v>
      </c>
      <c r="K15" s="69">
        <f t="shared" ca="1" si="6"/>
        <v>42927</v>
      </c>
      <c r="L15" s="72">
        <f t="shared" ca="1" si="7"/>
        <v>43039</v>
      </c>
    </row>
    <row r="16" spans="1:13" ht="15" customHeight="1" x14ac:dyDescent="0.45">
      <c r="B16" t="s">
        <v>94</v>
      </c>
      <c r="C16" t="s">
        <v>95</v>
      </c>
      <c r="D16" s="73">
        <v>26763</v>
      </c>
      <c r="E16" s="70">
        <f t="shared" si="0"/>
        <v>26763</v>
      </c>
      <c r="F16" s="71">
        <f t="shared" si="1"/>
        <v>9</v>
      </c>
      <c r="G16" s="71">
        <f t="shared" si="2"/>
        <v>4</v>
      </c>
      <c r="H16" s="71">
        <f t="shared" si="3"/>
        <v>1973</v>
      </c>
      <c r="I16" s="69">
        <f t="shared" si="4"/>
        <v>27493</v>
      </c>
      <c r="J16" s="69">
        <f t="shared" ca="1" si="5"/>
        <v>42920</v>
      </c>
      <c r="K16" s="69">
        <f t="shared" ca="1" si="6"/>
        <v>42927</v>
      </c>
      <c r="L16" s="72">
        <f t="shared" ca="1" si="7"/>
        <v>43039</v>
      </c>
    </row>
    <row r="17" spans="2:12" ht="15" customHeight="1" x14ac:dyDescent="0.45">
      <c r="B17" t="s">
        <v>66</v>
      </c>
      <c r="C17" t="s">
        <v>67</v>
      </c>
      <c r="D17" s="73">
        <v>33893</v>
      </c>
      <c r="E17" s="70">
        <f t="shared" si="0"/>
        <v>33893</v>
      </c>
      <c r="F17" s="71">
        <f t="shared" si="1"/>
        <v>16</v>
      </c>
      <c r="G17" s="71">
        <f t="shared" si="2"/>
        <v>10</v>
      </c>
      <c r="H17" s="71">
        <f t="shared" si="3"/>
        <v>1992</v>
      </c>
      <c r="I17" s="69">
        <f t="shared" si="4"/>
        <v>34623</v>
      </c>
      <c r="J17" s="69">
        <f t="shared" ca="1" si="5"/>
        <v>42920</v>
      </c>
      <c r="K17" s="69">
        <f t="shared" ca="1" si="6"/>
        <v>42927</v>
      </c>
      <c r="L17" s="72">
        <f t="shared" ca="1" si="7"/>
        <v>43039</v>
      </c>
    </row>
    <row r="18" spans="2:12" ht="15" customHeight="1" x14ac:dyDescent="0.45">
      <c r="B18" t="s">
        <v>118</v>
      </c>
      <c r="C18" t="s">
        <v>119</v>
      </c>
      <c r="D18" s="73">
        <v>33030</v>
      </c>
      <c r="E18" s="70">
        <f t="shared" si="0"/>
        <v>33030</v>
      </c>
      <c r="F18" s="71">
        <f t="shared" si="1"/>
        <v>6</v>
      </c>
      <c r="G18" s="71">
        <f t="shared" si="2"/>
        <v>6</v>
      </c>
      <c r="H18" s="71">
        <f t="shared" si="3"/>
        <v>1990</v>
      </c>
      <c r="I18" s="69">
        <f t="shared" si="4"/>
        <v>33761</v>
      </c>
      <c r="J18" s="69">
        <f t="shared" ca="1" si="5"/>
        <v>42920</v>
      </c>
      <c r="K18" s="69">
        <f t="shared" ca="1" si="6"/>
        <v>42927</v>
      </c>
      <c r="L18" s="72">
        <f t="shared" ca="1" si="7"/>
        <v>43039</v>
      </c>
    </row>
    <row r="19" spans="2:12" ht="15" customHeight="1" x14ac:dyDescent="0.45">
      <c r="B19" t="s">
        <v>52</v>
      </c>
      <c r="C19" t="s">
        <v>53</v>
      </c>
      <c r="D19" s="73">
        <v>29091</v>
      </c>
      <c r="E19" s="70">
        <f t="shared" si="0"/>
        <v>29091</v>
      </c>
      <c r="F19" s="71">
        <f t="shared" si="1"/>
        <v>24</v>
      </c>
      <c r="G19" s="71">
        <f t="shared" si="2"/>
        <v>8</v>
      </c>
      <c r="H19" s="71">
        <f t="shared" si="3"/>
        <v>1979</v>
      </c>
      <c r="I19" s="69">
        <f t="shared" si="4"/>
        <v>29822</v>
      </c>
      <c r="J19" s="69">
        <f t="shared" ca="1" si="5"/>
        <v>42920</v>
      </c>
      <c r="K19" s="69">
        <f t="shared" ca="1" si="6"/>
        <v>42927</v>
      </c>
      <c r="L19" s="72">
        <f t="shared" ca="1" si="7"/>
        <v>43039</v>
      </c>
    </row>
    <row r="20" spans="2:12" ht="15" customHeight="1" x14ac:dyDescent="0.45">
      <c r="B20" t="s">
        <v>114</v>
      </c>
      <c r="C20" t="s">
        <v>115</v>
      </c>
      <c r="D20" s="73">
        <v>31897</v>
      </c>
      <c r="E20" s="70">
        <f t="shared" si="0"/>
        <v>31897</v>
      </c>
      <c r="F20" s="71">
        <f t="shared" si="1"/>
        <v>30</v>
      </c>
      <c r="G20" s="71">
        <f t="shared" si="2"/>
        <v>4</v>
      </c>
      <c r="H20" s="71">
        <f t="shared" si="3"/>
        <v>1987</v>
      </c>
      <c r="I20" s="69">
        <f t="shared" si="4"/>
        <v>32628</v>
      </c>
      <c r="J20" s="69">
        <f t="shared" ca="1" si="5"/>
        <v>42920</v>
      </c>
      <c r="K20" s="69">
        <f t="shared" ca="1" si="6"/>
        <v>42927</v>
      </c>
      <c r="L20" s="72">
        <f t="shared" ca="1" si="7"/>
        <v>43039</v>
      </c>
    </row>
    <row r="21" spans="2:12" ht="15" customHeight="1" x14ac:dyDescent="0.45">
      <c r="B21" t="s">
        <v>68</v>
      </c>
      <c r="C21" t="s">
        <v>69</v>
      </c>
      <c r="D21" s="73">
        <v>34311</v>
      </c>
      <c r="E21" s="70">
        <f t="shared" si="0"/>
        <v>34311</v>
      </c>
      <c r="F21" s="71">
        <f t="shared" si="1"/>
        <v>8</v>
      </c>
      <c r="G21" s="71">
        <f t="shared" si="2"/>
        <v>12</v>
      </c>
      <c r="H21" s="71">
        <f t="shared" si="3"/>
        <v>1993</v>
      </c>
      <c r="I21" s="69">
        <f t="shared" si="4"/>
        <v>35041</v>
      </c>
      <c r="J21" s="69">
        <f t="shared" ca="1" si="5"/>
        <v>42920</v>
      </c>
      <c r="K21" s="69">
        <f t="shared" ca="1" si="6"/>
        <v>42927</v>
      </c>
      <c r="L21" s="72">
        <f t="shared" ca="1" si="7"/>
        <v>43039</v>
      </c>
    </row>
    <row r="22" spans="2:12" ht="15" customHeight="1" x14ac:dyDescent="0.45">
      <c r="B22" t="s">
        <v>78</v>
      </c>
      <c r="C22" t="s">
        <v>79</v>
      </c>
      <c r="D22" s="73">
        <v>23023</v>
      </c>
      <c r="E22" s="70">
        <f t="shared" si="0"/>
        <v>23023</v>
      </c>
      <c r="F22" s="71">
        <f t="shared" si="1"/>
        <v>12</v>
      </c>
      <c r="G22" s="71">
        <f t="shared" si="2"/>
        <v>1</v>
      </c>
      <c r="H22" s="71">
        <f t="shared" si="3"/>
        <v>1963</v>
      </c>
      <c r="I22" s="69">
        <f t="shared" si="4"/>
        <v>23754</v>
      </c>
      <c r="J22" s="69">
        <f t="shared" ca="1" si="5"/>
        <v>42920</v>
      </c>
      <c r="K22" s="69">
        <f t="shared" ca="1" si="6"/>
        <v>42927</v>
      </c>
      <c r="L22" s="72">
        <f t="shared" ca="1" si="7"/>
        <v>43039</v>
      </c>
    </row>
    <row r="23" spans="2:12" ht="15" customHeight="1" x14ac:dyDescent="0.45">
      <c r="B23" t="s">
        <v>102</v>
      </c>
      <c r="C23" t="s">
        <v>103</v>
      </c>
      <c r="D23" s="73">
        <v>29307</v>
      </c>
      <c r="E23" s="70">
        <f t="shared" si="0"/>
        <v>29307</v>
      </c>
      <c r="F23" s="71">
        <f t="shared" si="1"/>
        <v>27</v>
      </c>
      <c r="G23" s="71">
        <f t="shared" si="2"/>
        <v>3</v>
      </c>
      <c r="H23" s="71">
        <f t="shared" si="3"/>
        <v>1980</v>
      </c>
      <c r="I23" s="69">
        <f t="shared" si="4"/>
        <v>30037</v>
      </c>
      <c r="J23" s="69">
        <f t="shared" ca="1" si="5"/>
        <v>42920</v>
      </c>
      <c r="K23" s="69">
        <f t="shared" ca="1" si="6"/>
        <v>42927</v>
      </c>
      <c r="L23" s="72">
        <f t="shared" ca="1" si="7"/>
        <v>43039</v>
      </c>
    </row>
    <row r="24" spans="2:12" ht="15" customHeight="1" x14ac:dyDescent="0.45">
      <c r="B24" t="s">
        <v>76</v>
      </c>
      <c r="C24" t="s">
        <v>77</v>
      </c>
      <c r="D24" s="73">
        <v>22785</v>
      </c>
      <c r="E24" s="70">
        <f t="shared" si="0"/>
        <v>22785</v>
      </c>
      <c r="F24" s="71">
        <f t="shared" si="1"/>
        <v>19</v>
      </c>
      <c r="G24" s="71">
        <f t="shared" si="2"/>
        <v>5</v>
      </c>
      <c r="H24" s="71">
        <f t="shared" si="3"/>
        <v>1962</v>
      </c>
      <c r="I24" s="69">
        <f t="shared" si="4"/>
        <v>23516</v>
      </c>
      <c r="J24" s="69">
        <f t="shared" ca="1" si="5"/>
        <v>42920</v>
      </c>
      <c r="K24" s="69">
        <f t="shared" ca="1" si="6"/>
        <v>42927</v>
      </c>
      <c r="L24" s="72">
        <f t="shared" ca="1" si="7"/>
        <v>43039</v>
      </c>
    </row>
    <row r="25" spans="2:12" ht="15" customHeight="1" x14ac:dyDescent="0.45">
      <c r="B25" t="s">
        <v>72</v>
      </c>
      <c r="C25" t="s">
        <v>73</v>
      </c>
      <c r="D25" s="73">
        <v>35093</v>
      </c>
      <c r="E25" s="70">
        <f t="shared" si="0"/>
        <v>35093</v>
      </c>
      <c r="F25" s="71">
        <f t="shared" si="1"/>
        <v>29</v>
      </c>
      <c r="G25" s="71">
        <f t="shared" si="2"/>
        <v>1</v>
      </c>
      <c r="H25" s="71">
        <f t="shared" si="3"/>
        <v>1996</v>
      </c>
      <c r="I25" s="69">
        <f t="shared" si="4"/>
        <v>35824</v>
      </c>
      <c r="J25" s="69">
        <f t="shared" ca="1" si="5"/>
        <v>42920</v>
      </c>
      <c r="K25" s="69">
        <f t="shared" ca="1" si="6"/>
        <v>42927</v>
      </c>
      <c r="L25" s="72">
        <f t="shared" ca="1" si="7"/>
        <v>43039</v>
      </c>
    </row>
    <row r="26" spans="2:12" ht="15" customHeight="1" x14ac:dyDescent="0.45">
      <c r="B26" t="s">
        <v>84</v>
      </c>
      <c r="C26" t="s">
        <v>85</v>
      </c>
      <c r="D26" s="73">
        <v>24267</v>
      </c>
      <c r="E26" s="70">
        <f t="shared" si="0"/>
        <v>24267</v>
      </c>
      <c r="F26" s="71">
        <f t="shared" si="1"/>
        <v>9</v>
      </c>
      <c r="G26" s="71">
        <f t="shared" si="2"/>
        <v>6</v>
      </c>
      <c r="H26" s="71">
        <f t="shared" si="3"/>
        <v>1966</v>
      </c>
      <c r="I26" s="69">
        <f t="shared" si="4"/>
        <v>24998</v>
      </c>
      <c r="J26" s="69">
        <f t="shared" ca="1" si="5"/>
        <v>42920</v>
      </c>
      <c r="K26" s="69">
        <f t="shared" ca="1" si="6"/>
        <v>42927</v>
      </c>
      <c r="L26" s="72">
        <f t="shared" ca="1" si="7"/>
        <v>43039</v>
      </c>
    </row>
    <row r="27" spans="2:12" ht="15" customHeight="1" x14ac:dyDescent="0.45">
      <c r="B27" t="s">
        <v>80</v>
      </c>
      <c r="C27" t="s">
        <v>81</v>
      </c>
      <c r="D27" s="73">
        <v>23554</v>
      </c>
      <c r="E27" s="70">
        <f t="shared" si="0"/>
        <v>23554</v>
      </c>
      <c r="F27" s="71">
        <f t="shared" si="1"/>
        <v>26</v>
      </c>
      <c r="G27" s="71">
        <f t="shared" si="2"/>
        <v>6</v>
      </c>
      <c r="H27" s="71">
        <f t="shared" si="3"/>
        <v>1964</v>
      </c>
      <c r="I27" s="69">
        <f t="shared" si="4"/>
        <v>24284</v>
      </c>
      <c r="J27" s="69">
        <f t="shared" ca="1" si="5"/>
        <v>42920</v>
      </c>
      <c r="K27" s="69">
        <f t="shared" ca="1" si="6"/>
        <v>42927</v>
      </c>
      <c r="L27" s="72">
        <f t="shared" ca="1" si="7"/>
        <v>43039</v>
      </c>
    </row>
    <row r="28" spans="2:12" ht="15" customHeight="1" x14ac:dyDescent="0.45">
      <c r="B28" t="s">
        <v>90</v>
      </c>
      <c r="C28" t="s">
        <v>91</v>
      </c>
      <c r="D28" s="73">
        <v>25615</v>
      </c>
      <c r="E28" s="70">
        <f t="shared" si="0"/>
        <v>25615</v>
      </c>
      <c r="F28" s="71">
        <f t="shared" si="1"/>
        <v>16</v>
      </c>
      <c r="G28" s="71">
        <f t="shared" si="2"/>
        <v>2</v>
      </c>
      <c r="H28" s="71">
        <f t="shared" si="3"/>
        <v>1970</v>
      </c>
      <c r="I28" s="69">
        <f t="shared" si="4"/>
        <v>26345</v>
      </c>
      <c r="J28" s="69">
        <f t="shared" ca="1" si="5"/>
        <v>42920</v>
      </c>
      <c r="K28" s="69">
        <f t="shared" ca="1" si="6"/>
        <v>42927</v>
      </c>
      <c r="L28" s="72">
        <f t="shared" ca="1" si="7"/>
        <v>43039</v>
      </c>
    </row>
    <row r="29" spans="2:12" ht="15" customHeight="1" x14ac:dyDescent="0.45">
      <c r="B29" t="s">
        <v>122</v>
      </c>
      <c r="C29" t="s">
        <v>123</v>
      </c>
      <c r="D29" s="73">
        <v>34127</v>
      </c>
      <c r="E29" s="70">
        <f t="shared" si="0"/>
        <v>34127</v>
      </c>
      <c r="F29" s="71">
        <f t="shared" si="1"/>
        <v>7</v>
      </c>
      <c r="G29" s="71">
        <f t="shared" si="2"/>
        <v>6</v>
      </c>
      <c r="H29" s="71">
        <f t="shared" si="3"/>
        <v>1993</v>
      </c>
      <c r="I29" s="69">
        <f t="shared" si="4"/>
        <v>34857</v>
      </c>
      <c r="J29" s="69">
        <f t="shared" ca="1" si="5"/>
        <v>42920</v>
      </c>
      <c r="K29" s="69">
        <f t="shared" ca="1" si="6"/>
        <v>42927</v>
      </c>
      <c r="L29" s="72">
        <f t="shared" ca="1" si="7"/>
        <v>43039</v>
      </c>
    </row>
    <row r="30" spans="2:12" ht="15" customHeight="1" x14ac:dyDescent="0.45">
      <c r="B30" t="s">
        <v>56</v>
      </c>
      <c r="C30" t="s">
        <v>57</v>
      </c>
      <c r="D30" s="73">
        <v>29279</v>
      </c>
      <c r="E30" s="70">
        <f t="shared" si="0"/>
        <v>29279</v>
      </c>
      <c r="F30" s="71">
        <f t="shared" si="1"/>
        <v>28</v>
      </c>
      <c r="G30" s="71">
        <f t="shared" si="2"/>
        <v>2</v>
      </c>
      <c r="H30" s="71">
        <f t="shared" si="3"/>
        <v>1980</v>
      </c>
      <c r="I30" s="69">
        <f t="shared" si="4"/>
        <v>30010</v>
      </c>
      <c r="J30" s="69">
        <f t="shared" ca="1" si="5"/>
        <v>42920</v>
      </c>
      <c r="K30" s="69">
        <f t="shared" ca="1" si="6"/>
        <v>42927</v>
      </c>
      <c r="L30" s="72">
        <f t="shared" ca="1" si="7"/>
        <v>43039</v>
      </c>
    </row>
    <row r="31" spans="2:12" ht="15" customHeight="1" x14ac:dyDescent="0.45">
      <c r="B31" t="s">
        <v>106</v>
      </c>
      <c r="C31" t="s">
        <v>107</v>
      </c>
      <c r="D31" s="73">
        <v>30012</v>
      </c>
      <c r="E31" s="70">
        <f t="shared" si="0"/>
        <v>30012</v>
      </c>
      <c r="F31" s="71">
        <f t="shared" si="1"/>
        <v>2</v>
      </c>
      <c r="G31" s="71">
        <f t="shared" si="2"/>
        <v>3</v>
      </c>
      <c r="H31" s="71">
        <f t="shared" si="3"/>
        <v>1982</v>
      </c>
      <c r="I31" s="69">
        <f t="shared" si="4"/>
        <v>30743</v>
      </c>
      <c r="J31" s="69">
        <f t="shared" ca="1" si="5"/>
        <v>42920</v>
      </c>
      <c r="K31" s="69">
        <f t="shared" ca="1" si="6"/>
        <v>42927</v>
      </c>
      <c r="L31" s="72">
        <f t="shared" ca="1" si="7"/>
        <v>43039</v>
      </c>
    </row>
    <row r="32" spans="2:12" ht="15" customHeight="1" x14ac:dyDescent="0.45">
      <c r="B32" t="s">
        <v>30</v>
      </c>
      <c r="C32" t="s">
        <v>31</v>
      </c>
      <c r="D32" s="73">
        <v>23083</v>
      </c>
      <c r="E32" s="70">
        <f t="shared" si="0"/>
        <v>23083</v>
      </c>
      <c r="F32" s="71">
        <f t="shared" si="1"/>
        <v>13</v>
      </c>
      <c r="G32" s="71">
        <f t="shared" si="2"/>
        <v>3</v>
      </c>
      <c r="H32" s="71">
        <f t="shared" si="3"/>
        <v>1963</v>
      </c>
      <c r="I32" s="69">
        <f t="shared" si="4"/>
        <v>23814</v>
      </c>
      <c r="J32" s="69">
        <f t="shared" ca="1" si="5"/>
        <v>42920</v>
      </c>
      <c r="K32" s="69">
        <f t="shared" ca="1" si="6"/>
        <v>42927</v>
      </c>
      <c r="L32" s="72">
        <f t="shared" ca="1" si="7"/>
        <v>43039</v>
      </c>
    </row>
    <row r="33" spans="2:12" ht="15" customHeight="1" x14ac:dyDescent="0.45">
      <c r="B33" t="s">
        <v>60</v>
      </c>
      <c r="C33" t="s">
        <v>61</v>
      </c>
      <c r="D33" s="73">
        <v>31091</v>
      </c>
      <c r="E33" s="70">
        <f t="shared" si="0"/>
        <v>31091</v>
      </c>
      <c r="F33" s="71">
        <f t="shared" si="1"/>
        <v>13</v>
      </c>
      <c r="G33" s="71">
        <f t="shared" si="2"/>
        <v>2</v>
      </c>
      <c r="H33" s="71">
        <f t="shared" si="3"/>
        <v>1985</v>
      </c>
      <c r="I33" s="69">
        <f t="shared" si="4"/>
        <v>31821</v>
      </c>
      <c r="J33" s="69">
        <f t="shared" ca="1" si="5"/>
        <v>42920</v>
      </c>
      <c r="K33" s="69">
        <f t="shared" ca="1" si="6"/>
        <v>42927</v>
      </c>
      <c r="L33" s="72">
        <f t="shared" ca="1" si="7"/>
        <v>43039</v>
      </c>
    </row>
    <row r="34" spans="2:12" ht="15" customHeight="1" x14ac:dyDescent="0.45">
      <c r="B34" t="s">
        <v>36</v>
      </c>
      <c r="C34" t="s">
        <v>37</v>
      </c>
      <c r="D34" s="73">
        <v>24638</v>
      </c>
      <c r="E34" s="70">
        <f t="shared" si="0"/>
        <v>24638</v>
      </c>
      <c r="F34" s="71">
        <f t="shared" si="1"/>
        <v>15</v>
      </c>
      <c r="G34" s="71">
        <f t="shared" si="2"/>
        <v>6</v>
      </c>
      <c r="H34" s="71">
        <f t="shared" si="3"/>
        <v>1967</v>
      </c>
      <c r="I34" s="69">
        <f t="shared" si="4"/>
        <v>25369</v>
      </c>
      <c r="J34" s="69">
        <f t="shared" ca="1" si="5"/>
        <v>42920</v>
      </c>
      <c r="K34" s="69">
        <f t="shared" ca="1" si="6"/>
        <v>42927</v>
      </c>
      <c r="L34" s="72">
        <f t="shared" ca="1" si="7"/>
        <v>43039</v>
      </c>
    </row>
    <row r="35" spans="2:12" ht="15" customHeight="1" x14ac:dyDescent="0.45">
      <c r="B35" t="s">
        <v>50</v>
      </c>
      <c r="C35" t="s">
        <v>51</v>
      </c>
      <c r="D35" s="73">
        <v>28705</v>
      </c>
      <c r="E35" s="70">
        <f t="shared" si="0"/>
        <v>28705</v>
      </c>
      <c r="F35" s="71">
        <f t="shared" si="1"/>
        <v>3</v>
      </c>
      <c r="G35" s="71">
        <f t="shared" si="2"/>
        <v>8</v>
      </c>
      <c r="H35" s="71">
        <f t="shared" si="3"/>
        <v>1978</v>
      </c>
      <c r="I35" s="69">
        <f t="shared" si="4"/>
        <v>29436</v>
      </c>
      <c r="J35" s="69">
        <f t="shared" ca="1" si="5"/>
        <v>42920</v>
      </c>
      <c r="K35" s="69">
        <f t="shared" ca="1" si="6"/>
        <v>42927</v>
      </c>
      <c r="L35" s="72">
        <f t="shared" ca="1" si="7"/>
        <v>43039</v>
      </c>
    </row>
    <row r="36" spans="2:12" ht="15" customHeight="1" x14ac:dyDescent="0.45">
      <c r="B36" t="s">
        <v>64</v>
      </c>
      <c r="C36" t="s">
        <v>65</v>
      </c>
      <c r="D36" s="73">
        <v>33890</v>
      </c>
      <c r="E36" s="70">
        <f t="shared" si="0"/>
        <v>33890</v>
      </c>
      <c r="F36" s="71">
        <f t="shared" si="1"/>
        <v>13</v>
      </c>
      <c r="G36" s="71">
        <f t="shared" si="2"/>
        <v>10</v>
      </c>
      <c r="H36" s="71">
        <f t="shared" si="3"/>
        <v>1992</v>
      </c>
      <c r="I36" s="69">
        <f t="shared" si="4"/>
        <v>34620</v>
      </c>
      <c r="J36" s="69">
        <f t="shared" ca="1" si="5"/>
        <v>42920</v>
      </c>
      <c r="K36" s="69">
        <f t="shared" ca="1" si="6"/>
        <v>42927</v>
      </c>
      <c r="L36" s="72">
        <f t="shared" ca="1" si="7"/>
        <v>43039</v>
      </c>
    </row>
    <row r="37" spans="2:12" ht="15" customHeight="1" x14ac:dyDescent="0.45">
      <c r="B37" t="s">
        <v>28</v>
      </c>
      <c r="C37" t="s">
        <v>29</v>
      </c>
      <c r="D37" s="73">
        <v>22657</v>
      </c>
      <c r="E37" s="70">
        <f t="shared" si="0"/>
        <v>22657</v>
      </c>
      <c r="F37" s="71">
        <f t="shared" si="1"/>
        <v>11</v>
      </c>
      <c r="G37" s="71">
        <f t="shared" si="2"/>
        <v>1</v>
      </c>
      <c r="H37" s="71">
        <f t="shared" si="3"/>
        <v>1962</v>
      </c>
      <c r="I37" s="69">
        <f t="shared" si="4"/>
        <v>23387</v>
      </c>
      <c r="J37" s="69">
        <f t="shared" ca="1" si="5"/>
        <v>42920</v>
      </c>
      <c r="K37" s="69">
        <f t="shared" ca="1" si="6"/>
        <v>42927</v>
      </c>
      <c r="L37" s="72">
        <f t="shared" ca="1" si="7"/>
        <v>43039</v>
      </c>
    </row>
    <row r="38" spans="2:12" ht="15" customHeight="1" x14ac:dyDescent="0.45">
      <c r="B38" t="s">
        <v>116</v>
      </c>
      <c r="C38" t="s">
        <v>117</v>
      </c>
      <c r="D38" s="73">
        <v>32678</v>
      </c>
      <c r="E38" s="70">
        <f t="shared" si="0"/>
        <v>32678</v>
      </c>
      <c r="F38" s="71">
        <f t="shared" si="1"/>
        <v>19</v>
      </c>
      <c r="G38" s="71">
        <f t="shared" si="2"/>
        <v>6</v>
      </c>
      <c r="H38" s="71">
        <f t="shared" si="3"/>
        <v>1989</v>
      </c>
      <c r="I38" s="69">
        <f t="shared" si="4"/>
        <v>33408</v>
      </c>
      <c r="J38" s="69">
        <f t="shared" ca="1" si="5"/>
        <v>42920</v>
      </c>
      <c r="K38" s="69">
        <f t="shared" ca="1" si="6"/>
        <v>42927</v>
      </c>
      <c r="L38" s="72">
        <f t="shared" ca="1" si="7"/>
        <v>43039</v>
      </c>
    </row>
    <row r="39" spans="2:12" ht="15" customHeight="1" x14ac:dyDescent="0.45">
      <c r="B39" t="s">
        <v>92</v>
      </c>
      <c r="C39" t="s">
        <v>93</v>
      </c>
      <c r="D39" s="73">
        <v>26557</v>
      </c>
      <c r="E39" s="70">
        <f t="shared" si="0"/>
        <v>26557</v>
      </c>
      <c r="F39" s="71">
        <f t="shared" si="1"/>
        <v>15</v>
      </c>
      <c r="G39" s="71">
        <f t="shared" si="2"/>
        <v>9</v>
      </c>
      <c r="H39" s="71">
        <f t="shared" si="3"/>
        <v>1972</v>
      </c>
      <c r="I39" s="69">
        <f t="shared" si="4"/>
        <v>27287</v>
      </c>
      <c r="J39" s="69">
        <f t="shared" ca="1" si="5"/>
        <v>42920</v>
      </c>
      <c r="K39" s="69">
        <f t="shared" ca="1" si="6"/>
        <v>42927</v>
      </c>
      <c r="L39" s="72">
        <f t="shared" ca="1" si="7"/>
        <v>43039</v>
      </c>
    </row>
    <row r="40" spans="2:12" ht="15" customHeight="1" x14ac:dyDescent="0.45">
      <c r="B40" t="s">
        <v>26</v>
      </c>
      <c r="C40" t="s">
        <v>27</v>
      </c>
      <c r="D40" s="73">
        <v>22236</v>
      </c>
      <c r="E40" s="70">
        <f t="shared" si="0"/>
        <v>22236</v>
      </c>
      <c r="F40" s="71">
        <f t="shared" si="1"/>
        <v>16</v>
      </c>
      <c r="G40" s="71">
        <f t="shared" si="2"/>
        <v>11</v>
      </c>
      <c r="H40" s="71">
        <f t="shared" si="3"/>
        <v>1960</v>
      </c>
      <c r="I40" s="69">
        <f t="shared" si="4"/>
        <v>22966</v>
      </c>
      <c r="J40" s="69">
        <f t="shared" ca="1" si="5"/>
        <v>42920</v>
      </c>
      <c r="K40" s="69">
        <f t="shared" ca="1" si="6"/>
        <v>42927</v>
      </c>
      <c r="L40" s="72">
        <f t="shared" ca="1" si="7"/>
        <v>43039</v>
      </c>
    </row>
    <row r="41" spans="2:12" ht="15" customHeight="1" x14ac:dyDescent="0.45">
      <c r="B41" t="s">
        <v>54</v>
      </c>
      <c r="C41" t="s">
        <v>55</v>
      </c>
      <c r="D41" s="73">
        <v>29208</v>
      </c>
      <c r="E41" s="70">
        <f t="shared" si="0"/>
        <v>29208</v>
      </c>
      <c r="F41" s="71">
        <f t="shared" si="1"/>
        <v>19</v>
      </c>
      <c r="G41" s="71">
        <f t="shared" si="2"/>
        <v>12</v>
      </c>
      <c r="H41" s="71">
        <f t="shared" si="3"/>
        <v>1979</v>
      </c>
      <c r="I41" s="69">
        <f t="shared" si="4"/>
        <v>29939</v>
      </c>
      <c r="J41" s="69">
        <f t="shared" ca="1" si="5"/>
        <v>42920</v>
      </c>
      <c r="K41" s="69">
        <f t="shared" ca="1" si="6"/>
        <v>42927</v>
      </c>
      <c r="L41" s="72">
        <f t="shared" ca="1" si="7"/>
        <v>43039</v>
      </c>
    </row>
    <row r="42" spans="2:12" ht="15" customHeight="1" x14ac:dyDescent="0.45">
      <c r="B42" t="s">
        <v>120</v>
      </c>
      <c r="C42" t="s">
        <v>121</v>
      </c>
      <c r="D42" s="73">
        <v>33972</v>
      </c>
      <c r="E42" s="70">
        <f t="shared" si="0"/>
        <v>33972</v>
      </c>
      <c r="F42" s="71">
        <f t="shared" si="1"/>
        <v>3</v>
      </c>
      <c r="G42" s="71">
        <f t="shared" si="2"/>
        <v>1</v>
      </c>
      <c r="H42" s="71">
        <f t="shared" si="3"/>
        <v>1993</v>
      </c>
      <c r="I42" s="69">
        <f t="shared" si="4"/>
        <v>34702</v>
      </c>
      <c r="J42" s="69">
        <f t="shared" ca="1" si="5"/>
        <v>42920</v>
      </c>
      <c r="K42" s="69">
        <f t="shared" ca="1" si="6"/>
        <v>42927</v>
      </c>
      <c r="L42" s="72">
        <f t="shared" ca="1" si="7"/>
        <v>43039</v>
      </c>
    </row>
    <row r="43" spans="2:12" ht="15" customHeight="1" x14ac:dyDescent="0.45">
      <c r="B43" t="s">
        <v>32</v>
      </c>
      <c r="C43" t="s">
        <v>33</v>
      </c>
      <c r="D43" s="73">
        <v>23662</v>
      </c>
      <c r="E43" s="70">
        <f t="shared" si="0"/>
        <v>23662</v>
      </c>
      <c r="F43" s="71">
        <f t="shared" si="1"/>
        <v>12</v>
      </c>
      <c r="G43" s="71">
        <f t="shared" si="2"/>
        <v>10</v>
      </c>
      <c r="H43" s="71">
        <f t="shared" si="3"/>
        <v>1964</v>
      </c>
      <c r="I43" s="69">
        <f t="shared" si="4"/>
        <v>24392</v>
      </c>
      <c r="J43" s="69">
        <f t="shared" ca="1" si="5"/>
        <v>42920</v>
      </c>
      <c r="K43" s="69">
        <f t="shared" ca="1" si="6"/>
        <v>42927</v>
      </c>
      <c r="L43" s="72">
        <f t="shared" ca="1" si="7"/>
        <v>43039</v>
      </c>
    </row>
    <row r="44" spans="2:12" ht="15" customHeight="1" x14ac:dyDescent="0.45">
      <c r="B44" t="s">
        <v>48</v>
      </c>
      <c r="C44" t="s">
        <v>49</v>
      </c>
      <c r="D44" s="73">
        <v>28170</v>
      </c>
      <c r="E44" s="70">
        <f t="shared" si="0"/>
        <v>28170</v>
      </c>
      <c r="F44" s="71">
        <f t="shared" si="1"/>
        <v>14</v>
      </c>
      <c r="G44" s="71">
        <f t="shared" si="2"/>
        <v>2</v>
      </c>
      <c r="H44" s="71">
        <f t="shared" si="3"/>
        <v>1977</v>
      </c>
      <c r="I44" s="69">
        <f t="shared" si="4"/>
        <v>28900</v>
      </c>
      <c r="J44" s="69">
        <f t="shared" ca="1" si="5"/>
        <v>42920</v>
      </c>
      <c r="K44" s="69">
        <f t="shared" ca="1" si="6"/>
        <v>42927</v>
      </c>
      <c r="L44" s="72">
        <f t="shared" ca="1" si="7"/>
        <v>43039</v>
      </c>
    </row>
    <row r="45" spans="2:12" ht="15" customHeight="1" x14ac:dyDescent="0.45">
      <c r="B45" t="s">
        <v>70</v>
      </c>
      <c r="C45" t="s">
        <v>71</v>
      </c>
      <c r="D45" s="73">
        <v>35014</v>
      </c>
      <c r="E45" s="70">
        <f t="shared" si="0"/>
        <v>35014</v>
      </c>
      <c r="F45" s="71">
        <f t="shared" si="1"/>
        <v>11</v>
      </c>
      <c r="G45" s="71">
        <f t="shared" si="2"/>
        <v>11</v>
      </c>
      <c r="H45" s="71">
        <f t="shared" si="3"/>
        <v>1995</v>
      </c>
      <c r="I45" s="69">
        <f t="shared" si="4"/>
        <v>35745</v>
      </c>
      <c r="J45" s="69">
        <f t="shared" ca="1" si="5"/>
        <v>42920</v>
      </c>
      <c r="K45" s="69">
        <f t="shared" ca="1" si="6"/>
        <v>42927</v>
      </c>
      <c r="L45" s="72">
        <f t="shared" ca="1" si="7"/>
        <v>43039</v>
      </c>
    </row>
    <row r="46" spans="2:12" ht="15" customHeight="1" x14ac:dyDescent="0.45">
      <c r="B46" t="s">
        <v>74</v>
      </c>
      <c r="C46" t="s">
        <v>75</v>
      </c>
      <c r="D46" s="73">
        <v>35403</v>
      </c>
      <c r="E46" s="70">
        <f t="shared" si="0"/>
        <v>35403</v>
      </c>
      <c r="F46" s="71">
        <f t="shared" si="1"/>
        <v>4</v>
      </c>
      <c r="G46" s="71">
        <f t="shared" si="2"/>
        <v>12</v>
      </c>
      <c r="H46" s="71">
        <f t="shared" si="3"/>
        <v>1996</v>
      </c>
      <c r="I46" s="69">
        <f t="shared" si="4"/>
        <v>36133</v>
      </c>
      <c r="J46" s="69">
        <f t="shared" ca="1" si="5"/>
        <v>42920</v>
      </c>
      <c r="K46" s="69">
        <f t="shared" ca="1" si="6"/>
        <v>42927</v>
      </c>
      <c r="L46" s="72">
        <f t="shared" ca="1" si="7"/>
        <v>43039</v>
      </c>
    </row>
    <row r="47" spans="2:12" ht="15" customHeight="1" x14ac:dyDescent="0.45">
      <c r="B47" t="s">
        <v>100</v>
      </c>
      <c r="C47" t="s">
        <v>101</v>
      </c>
      <c r="D47" s="73">
        <v>29224</v>
      </c>
      <c r="E47" s="70">
        <f t="shared" si="0"/>
        <v>29224</v>
      </c>
      <c r="F47" s="71">
        <f t="shared" si="1"/>
        <v>4</v>
      </c>
      <c r="G47" s="71">
        <f t="shared" si="2"/>
        <v>1</v>
      </c>
      <c r="H47" s="71">
        <f t="shared" si="3"/>
        <v>1980</v>
      </c>
      <c r="I47" s="69">
        <f t="shared" si="4"/>
        <v>29955</v>
      </c>
      <c r="J47" s="69">
        <f t="shared" ca="1" si="5"/>
        <v>42920</v>
      </c>
      <c r="K47" s="69">
        <f t="shared" ca="1" si="6"/>
        <v>42927</v>
      </c>
      <c r="L47" s="72">
        <f t="shared" ca="1" si="7"/>
        <v>43039</v>
      </c>
    </row>
    <row r="48" spans="2:12" ht="15" customHeight="1" x14ac:dyDescent="0.45">
      <c r="B48" t="s">
        <v>96</v>
      </c>
      <c r="C48" t="s">
        <v>97</v>
      </c>
      <c r="D48" s="73">
        <v>27737</v>
      </c>
      <c r="E48" s="70">
        <f t="shared" si="0"/>
        <v>27737</v>
      </c>
      <c r="F48" s="71">
        <f t="shared" si="1"/>
        <v>9</v>
      </c>
      <c r="G48" s="71">
        <f t="shared" si="2"/>
        <v>12</v>
      </c>
      <c r="H48" s="71">
        <f t="shared" si="3"/>
        <v>1975</v>
      </c>
      <c r="I48" s="69">
        <f t="shared" si="4"/>
        <v>28468</v>
      </c>
      <c r="J48" s="69">
        <f t="shared" ca="1" si="5"/>
        <v>42920</v>
      </c>
      <c r="K48" s="69">
        <f t="shared" ca="1" si="6"/>
        <v>42927</v>
      </c>
      <c r="L48" s="72">
        <f t="shared" ca="1" si="7"/>
        <v>43039</v>
      </c>
    </row>
    <row r="49" spans="2:12" ht="15" customHeight="1" x14ac:dyDescent="0.45">
      <c r="B49" t="s">
        <v>42</v>
      </c>
      <c r="C49" t="s">
        <v>43</v>
      </c>
      <c r="D49" s="73">
        <v>25504</v>
      </c>
      <c r="E49" s="70">
        <f t="shared" si="0"/>
        <v>25504</v>
      </c>
      <c r="F49" s="71">
        <f t="shared" si="1"/>
        <v>28</v>
      </c>
      <c r="G49" s="71">
        <f t="shared" si="2"/>
        <v>10</v>
      </c>
      <c r="H49" s="71">
        <f t="shared" si="3"/>
        <v>1969</v>
      </c>
      <c r="I49" s="69">
        <f t="shared" si="4"/>
        <v>26234</v>
      </c>
      <c r="J49" s="69">
        <f t="shared" ca="1" si="5"/>
        <v>42920</v>
      </c>
      <c r="K49" s="69">
        <f t="shared" ca="1" si="6"/>
        <v>42927</v>
      </c>
      <c r="L49" s="72">
        <f t="shared" ca="1" si="7"/>
        <v>43039</v>
      </c>
    </row>
    <row r="50" spans="2:12" ht="15" customHeight="1" x14ac:dyDescent="0.45">
      <c r="B50" t="s">
        <v>108</v>
      </c>
      <c r="C50" t="s">
        <v>109</v>
      </c>
      <c r="D50" s="73">
        <v>30817</v>
      </c>
      <c r="E50" s="70">
        <f t="shared" si="0"/>
        <v>30817</v>
      </c>
      <c r="F50" s="71">
        <f t="shared" si="1"/>
        <v>15</v>
      </c>
      <c r="G50" s="71">
        <f t="shared" si="2"/>
        <v>5</v>
      </c>
      <c r="H50" s="71">
        <f t="shared" si="3"/>
        <v>1984</v>
      </c>
      <c r="I50" s="69">
        <f t="shared" si="4"/>
        <v>31547</v>
      </c>
      <c r="J50" s="69">
        <f t="shared" ca="1" si="5"/>
        <v>42920</v>
      </c>
      <c r="K50" s="69">
        <f t="shared" ca="1" si="6"/>
        <v>42927</v>
      </c>
      <c r="L50" s="72">
        <f t="shared" ca="1" si="7"/>
        <v>43039</v>
      </c>
    </row>
    <row r="51" spans="2:12" ht="15" customHeight="1" x14ac:dyDescent="0.45">
      <c r="B51" t="s">
        <v>98</v>
      </c>
      <c r="C51" t="s">
        <v>99</v>
      </c>
      <c r="D51" s="73">
        <v>28289</v>
      </c>
      <c r="E51" s="70">
        <f t="shared" si="0"/>
        <v>28289</v>
      </c>
      <c r="F51" s="71">
        <f t="shared" si="1"/>
        <v>13</v>
      </c>
      <c r="G51" s="71">
        <f t="shared" si="2"/>
        <v>6</v>
      </c>
      <c r="H51" s="71">
        <f t="shared" si="3"/>
        <v>1977</v>
      </c>
      <c r="I51" s="69">
        <f t="shared" si="4"/>
        <v>29019</v>
      </c>
      <c r="J51" s="69">
        <f t="shared" ca="1" si="5"/>
        <v>42920</v>
      </c>
      <c r="K51" s="69">
        <f t="shared" ca="1" si="6"/>
        <v>42927</v>
      </c>
      <c r="L51" s="72">
        <f t="shared" ca="1" si="7"/>
        <v>43039</v>
      </c>
    </row>
    <row r="52" spans="2:12" ht="15" customHeight="1" x14ac:dyDescent="0.45">
      <c r="B52" t="s">
        <v>124</v>
      </c>
      <c r="C52" t="s">
        <v>125</v>
      </c>
      <c r="D52" s="73">
        <v>34794</v>
      </c>
      <c r="E52" s="70">
        <f t="shared" si="0"/>
        <v>34794</v>
      </c>
      <c r="F52" s="71">
        <f t="shared" si="1"/>
        <v>5</v>
      </c>
      <c r="G52" s="71">
        <f t="shared" si="2"/>
        <v>4</v>
      </c>
      <c r="H52" s="71">
        <f t="shared" si="3"/>
        <v>1995</v>
      </c>
      <c r="I52" s="69">
        <f t="shared" si="4"/>
        <v>35525</v>
      </c>
      <c r="J52" s="69">
        <f t="shared" ca="1" si="5"/>
        <v>42920</v>
      </c>
      <c r="K52" s="69">
        <f t="shared" ca="1" si="6"/>
        <v>42927</v>
      </c>
      <c r="L52" s="72">
        <f t="shared" ca="1" si="7"/>
        <v>43039</v>
      </c>
    </row>
    <row r="53" spans="2:12" ht="15" customHeight="1" x14ac:dyDescent="0.45">
      <c r="B53" t="s">
        <v>58</v>
      </c>
      <c r="C53" t="s">
        <v>59</v>
      </c>
      <c r="D53" s="73">
        <v>29542</v>
      </c>
      <c r="E53" s="70">
        <f t="shared" si="0"/>
        <v>29542</v>
      </c>
      <c r="F53" s="71">
        <f t="shared" si="1"/>
        <v>17</v>
      </c>
      <c r="G53" s="71">
        <f t="shared" si="2"/>
        <v>11</v>
      </c>
      <c r="H53" s="71">
        <f t="shared" si="3"/>
        <v>1980</v>
      </c>
      <c r="I53" s="69">
        <f t="shared" si="4"/>
        <v>30272</v>
      </c>
      <c r="J53" s="69">
        <f t="shared" ca="1" si="5"/>
        <v>42920</v>
      </c>
      <c r="K53" s="69">
        <f t="shared" ca="1" si="6"/>
        <v>42927</v>
      </c>
      <c r="L53" s="72">
        <f t="shared" ca="1" si="7"/>
        <v>43039</v>
      </c>
    </row>
    <row r="54" spans="2:12" ht="15" customHeight="1" x14ac:dyDescent="0.45">
      <c r="B54" t="s">
        <v>86</v>
      </c>
      <c r="C54" t="s">
        <v>87</v>
      </c>
      <c r="D54" s="73">
        <v>24591</v>
      </c>
      <c r="E54" s="70">
        <f t="shared" si="0"/>
        <v>24591</v>
      </c>
      <c r="F54" s="71">
        <f t="shared" si="1"/>
        <v>29</v>
      </c>
      <c r="G54" s="71">
        <f t="shared" si="2"/>
        <v>4</v>
      </c>
      <c r="H54" s="71">
        <f t="shared" si="3"/>
        <v>1967</v>
      </c>
      <c r="I54" s="69">
        <f t="shared" si="4"/>
        <v>25322</v>
      </c>
      <c r="J54" s="69">
        <f t="shared" ca="1" si="5"/>
        <v>42920</v>
      </c>
      <c r="K54" s="69">
        <f t="shared" ca="1" si="6"/>
        <v>42927</v>
      </c>
      <c r="L54" s="72">
        <f t="shared" ca="1" si="7"/>
        <v>43039</v>
      </c>
    </row>
    <row r="55" spans="2:12" ht="15" customHeight="1" x14ac:dyDescent="0.45">
      <c r="B55" t="s">
        <v>112</v>
      </c>
      <c r="C55" t="s">
        <v>113</v>
      </c>
      <c r="D55" s="73">
        <v>31303</v>
      </c>
      <c r="E55" s="70">
        <f t="shared" si="0"/>
        <v>31303</v>
      </c>
      <c r="F55" s="71">
        <f t="shared" si="1"/>
        <v>13</v>
      </c>
      <c r="G55" s="71">
        <f t="shared" si="2"/>
        <v>9</v>
      </c>
      <c r="H55" s="71">
        <f t="shared" si="3"/>
        <v>1985</v>
      </c>
      <c r="I55" s="69">
        <f t="shared" si="4"/>
        <v>32033</v>
      </c>
      <c r="J55" s="69">
        <f t="shared" ca="1" si="5"/>
        <v>42920</v>
      </c>
      <c r="K55" s="69">
        <f t="shared" ca="1" si="6"/>
        <v>42927</v>
      </c>
      <c r="L55" s="72">
        <f t="shared" ca="1" si="7"/>
        <v>43039</v>
      </c>
    </row>
  </sheetData>
  <sortState ref="B6:E55">
    <sortCondition ref="C9"/>
  </sortState>
  <pageMargins left="0.7" right="0.7" top="0.75" bottom="0.75" header="0.3" footer="0.3"/>
  <pageSetup paperSize="9" orientation="landscape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Date Functions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Goodman</dc:creator>
  <cp:lastModifiedBy>Financial Edge</cp:lastModifiedBy>
  <cp:lastPrinted>2016-02-04T14:08:33Z</cp:lastPrinted>
  <dcterms:created xsi:type="dcterms:W3CDTF">2016-02-03T14:06:14Z</dcterms:created>
  <dcterms:modified xsi:type="dcterms:W3CDTF">2017-07-04T16:00:48Z</dcterms:modified>
</cp:coreProperties>
</file>