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Petter Ljunggren\Google Drive\Materials\eLearning\Continuing Education\FICC\4 Fixed Income Derivatives\16 CDS Credit Improvement Workout\"/>
    </mc:Choice>
  </mc:AlternateContent>
  <bookViews>
    <workbookView xWindow="0" yWindow="0" windowWidth="18240" windowHeight="7667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Workout!$A$1:$U$2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21" i="2" l="1"/>
  <c r="C15" i="2" l="1"/>
  <c r="C22" i="2" s="1"/>
  <c r="A7" i="1" l="1"/>
  <c r="A1" i="6" l="1"/>
  <c r="A1" i="2" s="1"/>
</calcChain>
</file>

<file path=xl/sharedStrings.xml><?xml version="1.0" encoding="utf-8"?>
<sst xmlns="http://schemas.openxmlformats.org/spreadsheetml/2006/main" count="40" uniqueCount="34">
  <si>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</si>
  <si>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</si>
  <si>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</si>
  <si>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</si>
  <si>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</si>
  <si>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</si>
  <si>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</si>
  <si>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</si>
  <si>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</si>
  <si>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</si>
  <si>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</si>
  <si>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</si>
  <si>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</si>
  <si>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</si>
  <si>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</si>
  <si>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</si>
  <si>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</si>
  <si>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</si>
  <si>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</si>
  <si>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Years</t>
  </si>
  <si>
    <t xml:space="preserve">The CDS has an annual premium of 105 basis points and cash settlement.
</t>
  </si>
  <si>
    <t>Premium</t>
  </si>
  <si>
    <t>Notional</t>
  </si>
  <si>
    <t>Premium paid out</t>
  </si>
  <si>
    <t>Net cash flows</t>
  </si>
  <si>
    <t>Close out the CDS position by going short the CDS</t>
  </si>
  <si>
    <t>Premium received when position closed</t>
  </si>
  <si>
    <t>What will be the net cashflows over the CDS term for Alpha?</t>
  </si>
  <si>
    <t>Close out CDS</t>
  </si>
  <si>
    <t>Fixed Income Derivatives</t>
  </si>
  <si>
    <t>Alpha buys a 2-year CDS from Beta on a notional amount of 100 on the 3-year bonds issued by Charlie.</t>
  </si>
  <si>
    <t xml:space="preserve">A few days in to the contract Charlie begins to experience unexpectedly favourable trading conditions. </t>
  </si>
  <si>
    <t>The CDS spread goes down by 50 basis points. Alpha unwinds the CDS trade.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</si>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</sst>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7" formatCode="0.00%_);\(0.00%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5" fontId="30" fillId="0" borderId="0" applyNumberFormat="0" applyFill="0" applyBorder="0" applyAlignment="0" applyProtection="0"/>
    <xf numFmtId="172" fontId="9" fillId="0" borderId="0" applyFon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0" fillId="0" borderId="0" xfId="0" applyFont="1"/>
    <xf numFmtId="170" fontId="6" fillId="0" borderId="0" xfId="54" applyFont="1">
      <alignment vertical="top"/>
    </xf>
    <xf numFmtId="177" fontId="0" fillId="0" borderId="0" xfId="57" applyNumberFormat="1" applyFont="1" applyFill="1"/>
    <xf numFmtId="174" fontId="0" fillId="0" borderId="0" xfId="0"/>
    <xf numFmtId="174" fontId="0" fillId="0" borderId="0" xfId="0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rmal 2" xfId="65"/>
    <cellStyle name="Note" xfId="21" builtinId="10" hidden="1"/>
    <cellStyle name="Notes and Comments" xfId="59"/>
    <cellStyle name="Output" xfId="16" builtinId="21" hidden="1"/>
    <cellStyle name="P" xfId="67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style="32" customWidth="1"/>
    <col min="2" max="13" width="9.29296875" style="32" customWidth="1"/>
    <col min="14" max="14" width="9.87890625" style="32" customWidth="1"/>
    <col min="15" max="26" width="9.1171875" style="32" customWidth="1"/>
    <col min="27" max="16384" width="9.1171875" style="32"/>
  </cols>
  <sheetData>
    <row r="1" spans="1:14" s="36" customFormat="1" ht="189.75" customHeight="1" x14ac:dyDescent="0.9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2" customFormat="1" ht="75" customHeight="1" x14ac:dyDescent="0.5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9"/>
      <c r="B4" s="40"/>
      <c r="C4" s="71"/>
      <c r="D4" s="71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5">
      <c r="A5" s="73" t="s">
        <v>10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23" customFormat="1" ht="15" customHeight="1" x14ac:dyDescent="0.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23" customFormat="1" ht="15" customHeight="1" x14ac:dyDescent="0.5">
      <c r="A7" s="73" t="str">
        <f ca="1">"© "&amp;YEAR(TODAY())&amp;" Financial Edge Training "</f>
        <v xml:space="preserve">© 2017 Financial Edge Training 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23" customFormat="1" ht="15" customHeight="1" thickBot="1" x14ac:dyDescent="0.5500000000000000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5">
      <c r="F9" s="28"/>
      <c r="G9" s="74"/>
      <c r="H9" s="74"/>
      <c r="I9" s="74"/>
      <c r="J9" s="74"/>
      <c r="K9" s="28"/>
    </row>
    <row r="10" spans="1:14" s="23" customFormat="1" ht="15" customHeight="1" x14ac:dyDescent="0.5">
      <c r="B10" s="24"/>
      <c r="C10" s="24"/>
      <c r="F10" s="28"/>
      <c r="G10" s="74"/>
      <c r="H10" s="74"/>
      <c r="I10" s="74"/>
      <c r="J10" s="74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70"/>
      <c r="H12" s="70"/>
      <c r="I12" s="70"/>
      <c r="J12" s="70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70"/>
      <c r="H13" s="70"/>
      <c r="I13" s="70"/>
      <c r="J13" s="70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70"/>
      <c r="H14" s="70"/>
      <c r="I14" s="70"/>
      <c r="J14" s="70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70"/>
      <c r="H16" s="70"/>
      <c r="I16" s="70"/>
      <c r="J16" s="70"/>
      <c r="K16" s="25"/>
    </row>
    <row r="17" spans="1:12" s="23" customFormat="1" ht="15" customHeight="1" x14ac:dyDescent="0.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13.29296875" customWidth="1"/>
    <col min="4" max="4" width="2.87890625" customWidth="1"/>
    <col min="5" max="7" width="1.41015625" customWidth="1"/>
    <col min="8" max="8" width="2.87890625" customWidth="1"/>
    <col min="9" max="9" width="42.703125" customWidth="1"/>
    <col min="10" max="11" width="1.41015625" customWidth="1"/>
    <col min="12" max="12" width="15.5859375" bestFit="1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703125" bestFit="1" customWidth="1"/>
  </cols>
  <sheetData>
    <row r="1" spans="1:18" s="36" customFormat="1" ht="45" customHeight="1" x14ac:dyDescent="0.95">
      <c r="A1" s="13" t="str">
        <f>Welcome!A2</f>
        <v>Fixed Income Derivatives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7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76" t="s">
        <v>0</v>
      </c>
      <c r="C4" s="76"/>
      <c r="D4" s="76"/>
      <c r="E4" s="76"/>
      <c r="F4" s="76"/>
      <c r="G4" s="76"/>
      <c r="H4" s="76"/>
      <c r="I4" s="76"/>
      <c r="K4" s="1"/>
      <c r="L4" s="76" t="s">
        <v>2</v>
      </c>
      <c r="M4" s="76"/>
      <c r="N4" s="76"/>
      <c r="O4" s="76"/>
      <c r="P4" s="76"/>
      <c r="Q4" s="45"/>
      <c r="R4" s="45"/>
    </row>
    <row r="5" spans="1:18" s="2" customFormat="1" ht="15" customHeight="1" x14ac:dyDescent="0.5">
      <c r="A5" s="17"/>
      <c r="B5" s="8" t="s">
        <v>1</v>
      </c>
      <c r="C5" s="59"/>
      <c r="D5" s="18"/>
      <c r="E5" s="18"/>
      <c r="F5" s="18"/>
      <c r="G5" s="18"/>
      <c r="H5" s="18"/>
      <c r="I5" s="18"/>
      <c r="K5" s="1"/>
      <c r="L5" s="9" t="s">
        <v>3</v>
      </c>
      <c r="M5" s="9"/>
      <c r="N5" s="78"/>
      <c r="O5" s="78"/>
      <c r="P5" s="78"/>
      <c r="Q5" s="78"/>
      <c r="R5" s="45"/>
    </row>
    <row r="6" spans="1:18" s="2" customFormat="1" ht="15" customHeight="1" x14ac:dyDescent="0.5">
      <c r="A6" s="3"/>
      <c r="B6" s="8" t="s">
        <v>1</v>
      </c>
      <c r="C6" s="18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9"/>
      <c r="O6" s="79"/>
      <c r="P6" s="79"/>
      <c r="Q6" s="79"/>
      <c r="R6" s="45"/>
    </row>
    <row r="7" spans="1:18" s="2" customFormat="1" ht="15" customHeight="1" x14ac:dyDescent="0.5">
      <c r="A7" s="18"/>
      <c r="B7" s="8" t="s">
        <v>1</v>
      </c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78"/>
      <c r="O7" s="78"/>
      <c r="P7" s="78"/>
      <c r="Q7" s="78"/>
      <c r="R7" s="45"/>
    </row>
    <row r="8" spans="1:18" s="2" customFormat="1" ht="15" customHeight="1" x14ac:dyDescent="0.5">
      <c r="A8" s="18"/>
      <c r="B8" s="8" t="s">
        <v>1</v>
      </c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8"/>
      <c r="O8" s="78"/>
      <c r="P8" s="78"/>
      <c r="Q8" s="78"/>
      <c r="R8" s="45"/>
    </row>
    <row r="9" spans="1:18" s="2" customFormat="1" ht="15" customHeight="1" x14ac:dyDescent="0.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8" t="s">
        <v>9</v>
      </c>
      <c r="O9" s="78"/>
      <c r="P9" s="78"/>
      <c r="Q9" s="78"/>
      <c r="R9" s="45"/>
    </row>
    <row r="10" spans="1:18" s="2" customFormat="1" ht="15" customHeight="1" x14ac:dyDescent="0.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0">
        <v>0</v>
      </c>
      <c r="O10" s="80"/>
      <c r="P10" s="80"/>
      <c r="Q10" s="80"/>
      <c r="R10" s="51"/>
    </row>
    <row r="11" spans="1:18" s="2" customFormat="1" ht="15" customHeight="1" thickBot="1" x14ac:dyDescent="0.5500000000000000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77" t="s">
        <v>16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N13" s="1"/>
      <c r="O13" s="76" t="s">
        <v>11</v>
      </c>
      <c r="P13" s="76"/>
      <c r="Q13" s="76"/>
      <c r="R13" s="62"/>
    </row>
    <row r="14" spans="1:18" s="2" customFormat="1" ht="15" customHeight="1" x14ac:dyDescent="0.5">
      <c r="A14" s="60"/>
      <c r="B14" s="75" t="s">
        <v>17</v>
      </c>
      <c r="C14" s="75"/>
      <c r="D14" s="75" t="s">
        <v>18</v>
      </c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6" t="s">
        <v>12</v>
      </c>
      <c r="Q15" s="22"/>
      <c r="R15" s="60"/>
    </row>
    <row r="16" spans="1:18" s="2" customFormat="1" ht="15" customHeight="1" x14ac:dyDescent="0.5">
      <c r="A16" s="60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8" t="s">
        <v>13</v>
      </c>
      <c r="Q16" s="22"/>
      <c r="R16" s="60"/>
    </row>
    <row r="17" spans="1:18" s="2" customFormat="1" ht="15" customHeight="1" x14ac:dyDescent="0.5">
      <c r="A17" s="60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14</v>
      </c>
      <c r="Q17" s="22"/>
      <c r="R17" s="60"/>
    </row>
    <row r="18" spans="1:18" s="2" customFormat="1" ht="15" customHeight="1" x14ac:dyDescent="0.5">
      <c r="A18" s="4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44"/>
      <c r="O18" s="57"/>
      <c r="P18" s="57"/>
      <c r="Q18" s="57"/>
      <c r="R18" s="44"/>
    </row>
    <row r="19" spans="1:18" ht="14.7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x14ac:dyDescent="0.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Normal="100" workbookViewId="0"/>
  </sheetViews>
  <sheetFormatPr defaultColWidth="9.1171875" defaultRowHeight="15" customHeight="1" x14ac:dyDescent="0.5"/>
  <cols>
    <col min="1" max="1" width="1.5859375" style="15" customWidth="1"/>
    <col min="2" max="2" width="29.234375" style="16" customWidth="1"/>
    <col min="3" max="3" width="12.1171875" customWidth="1"/>
    <col min="4" max="5" width="11" customWidth="1"/>
    <col min="6" max="6" width="11.41015625" customWidth="1"/>
    <col min="7" max="10" width="11" customWidth="1"/>
    <col min="11" max="12" width="9.29296875" customWidth="1"/>
    <col min="17" max="17" width="11" customWidth="1"/>
  </cols>
  <sheetData>
    <row r="1" spans="1:22" s="50" customFormat="1" ht="45" customHeight="1" x14ac:dyDescent="0.95">
      <c r="A1" s="5" t="str">
        <f>Info!A1</f>
        <v>Fixed Income Derivatives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s="37" customFormat="1" ht="30" customHeight="1" x14ac:dyDescent="0.7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15" customHeight="1" x14ac:dyDescent="0.5">
      <c r="A3" s="15" t="s">
        <v>17</v>
      </c>
      <c r="E3" s="64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15" customHeight="1" x14ac:dyDescent="0.5">
      <c r="B4" s="16" t="s">
        <v>30</v>
      </c>
      <c r="D4" s="64"/>
      <c r="E4" s="64"/>
      <c r="F4" s="64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15" customHeight="1" x14ac:dyDescent="0.5">
      <c r="B5" s="16" t="s">
        <v>20</v>
      </c>
      <c r="D5" s="64"/>
      <c r="E5" s="64"/>
      <c r="F5" s="64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5" customHeight="1" x14ac:dyDescent="0.5">
      <c r="B6" s="16" t="s">
        <v>31</v>
      </c>
      <c r="D6" s="64"/>
      <c r="E6" s="64"/>
      <c r="F6" s="6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" customHeight="1" x14ac:dyDescent="0.5">
      <c r="B7" s="16" t="s">
        <v>32</v>
      </c>
      <c r="D7" s="64"/>
      <c r="E7" s="64"/>
      <c r="F7" s="64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s="67" customFormat="1" ht="15" customHeight="1" x14ac:dyDescent="0.5">
      <c r="A8" s="15"/>
      <c r="B8" s="16"/>
      <c r="D8" s="64"/>
      <c r="E8" s="64"/>
      <c r="F8" s="64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" customHeight="1" x14ac:dyDescent="0.5">
      <c r="B9" s="16" t="s">
        <v>27</v>
      </c>
      <c r="D9" s="64"/>
      <c r="E9" s="64"/>
      <c r="F9" s="64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" customHeight="1" x14ac:dyDescent="0.5">
      <c r="D10" s="64"/>
      <c r="E10" s="64"/>
      <c r="F10" s="64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15" customHeight="1" x14ac:dyDescent="0.5">
      <c r="B11" s="65"/>
      <c r="D11" s="64"/>
      <c r="E11" s="64"/>
      <c r="F11" s="64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2" ht="15" customHeight="1" x14ac:dyDescent="0.5">
      <c r="B12" s="16" t="s">
        <v>19</v>
      </c>
      <c r="C12">
        <v>2</v>
      </c>
      <c r="D12" s="64"/>
      <c r="E12" s="64"/>
      <c r="F12" s="64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</row>
    <row r="13" spans="1:22" ht="15" customHeight="1" x14ac:dyDescent="0.5">
      <c r="B13" s="16" t="s">
        <v>21</v>
      </c>
      <c r="C13" s="66">
        <v>-1.0500000000000001E-2</v>
      </c>
      <c r="D13" s="64"/>
      <c r="E13" s="64"/>
      <c r="F13" s="64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2" ht="15" customHeight="1" x14ac:dyDescent="0.5">
      <c r="B14" s="16" t="s">
        <v>22</v>
      </c>
      <c r="C14">
        <v>100</v>
      </c>
      <c r="E14" s="64"/>
      <c r="F14" s="64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5" customHeight="1" x14ac:dyDescent="0.5">
      <c r="B15" s="16" t="s">
        <v>23</v>
      </c>
      <c r="C15">
        <f>C13*C14*C12</f>
        <v>-2.1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2" ht="15" customHeight="1" x14ac:dyDescent="0.5">
      <c r="D16" s="64"/>
      <c r="E16" s="64"/>
      <c r="F16" s="64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15" customHeight="1" x14ac:dyDescent="0.5">
      <c r="B17" s="16" t="s">
        <v>28</v>
      </c>
      <c r="D17" s="64"/>
      <c r="E17" s="64"/>
      <c r="F17" s="6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22" ht="15" customHeight="1" x14ac:dyDescent="0.5">
      <c r="B18" s="16" t="s">
        <v>19</v>
      </c>
      <c r="C18">
        <v>2</v>
      </c>
      <c r="E18" s="64"/>
      <c r="F18" s="6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1:22" ht="15" customHeight="1" x14ac:dyDescent="0.5">
      <c r="B19" s="16" t="s">
        <v>22</v>
      </c>
      <c r="C19">
        <f>C14</f>
        <v>100</v>
      </c>
      <c r="E19" s="64"/>
      <c r="F19" s="64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  <row r="20" spans="1:22" ht="15" customHeight="1" x14ac:dyDescent="0.5">
      <c r="B20" s="16" t="s">
        <v>25</v>
      </c>
      <c r="C20" s="66">
        <f>1.05%-0.5%</f>
        <v>5.5000000000000005E-3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</row>
    <row r="21" spans="1:22" ht="15" customHeight="1" x14ac:dyDescent="0.5">
      <c r="B21" s="16" t="s">
        <v>26</v>
      </c>
      <c r="C21">
        <f>C19*C20*C18</f>
        <v>1.1000000000000001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5" customHeight="1" x14ac:dyDescent="0.5">
      <c r="B22" s="16" t="s">
        <v>24</v>
      </c>
      <c r="C22">
        <f>C15+C21</f>
        <v>-1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3" spans="1:22" ht="15" customHeight="1" x14ac:dyDescent="0.5"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</row>
    <row r="24" spans="1:22" ht="15" customHeight="1" x14ac:dyDescent="0.5"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ht="15" customHeight="1" x14ac:dyDescent="0.5">
      <c r="A25" s="15" t="s">
        <v>33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</row>
  </sheetData>
  <sortState ref="L3:L21">
    <sortCondition ref="L3:L21"/>
  </sortState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14FB471B-618C-4A26-BAFE-48FEAD0BF661}"/>
</file>

<file path=customXml/itemProps2.xml><?xml version="1.0" encoding="utf-8"?>
<ds:datastoreItem xmlns:ds="http://schemas.openxmlformats.org/officeDocument/2006/customXml" ds:itemID="{1D7DEF6D-82BF-4E37-8389-3A7AC8EB62B6}"/>
</file>

<file path=customXml/itemProps3.xml><?xml version="1.0" encoding="utf-8"?>
<ds:datastoreItem xmlns:ds="http://schemas.openxmlformats.org/officeDocument/2006/customXml" ds:itemID="{F4760533-3FA0-40EB-853D-C86E80678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FE</cp:lastModifiedBy>
  <cp:lastPrinted>2017-03-18T14:51:58Z</cp:lastPrinted>
  <dcterms:created xsi:type="dcterms:W3CDTF">2016-02-03T14:06:14Z</dcterms:created>
  <dcterms:modified xsi:type="dcterms:W3CDTF">2017-08-03T15:49:34Z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