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8_{1E043154-95D9-462F-A568-F002F6E8BAEB}" xr6:coauthVersionLast="41" xr6:coauthVersionMax="41" xr10:uidLastSave="{00000000-0000-0000-0000-000000000000}"/>
  <bookViews>
    <workbookView xWindow="-108" yWindow="-108" windowWidth="30936" windowHeight="16896" activeTab="7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B12" i="15"/>
  <c r="E56" i="2"/>
  <c r="F56" i="2"/>
  <c r="D56" i="2"/>
  <c r="P6" i="12" l="1"/>
  <c r="P9" i="12"/>
  <c r="P48" i="12"/>
  <c r="P5" i="11"/>
  <c r="P14" i="11"/>
  <c r="P15" i="11"/>
  <c r="P16" i="11"/>
  <c r="Q33" i="2"/>
  <c r="Q30" i="2"/>
  <c r="P10" i="11" l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4" i="2" l="1"/>
  <c r="D9" i="2" l="1"/>
  <c r="E9" i="2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I5" i="11"/>
  <c r="I10" i="11" s="1"/>
  <c r="J5" i="11"/>
  <c r="J10" i="11" s="1"/>
  <c r="K5" i="11"/>
  <c r="K10" i="11" s="1"/>
  <c r="L5" i="11"/>
  <c r="M5" i="11"/>
  <c r="M10" i="11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H15" i="2"/>
  <c r="E47" i="2"/>
  <c r="E6" i="2" s="1"/>
  <c r="F47" i="2"/>
  <c r="F6" i="2" s="1"/>
  <c r="D47" i="2"/>
  <c r="D6" i="2" s="1"/>
  <c r="D23" i="12" l="1"/>
  <c r="D25" i="12" s="1"/>
  <c r="F23" i="12"/>
  <c r="E23" i="12"/>
  <c r="C6" i="2"/>
  <c r="F18" i="12" s="1"/>
  <c r="O10" i="11"/>
  <c r="L10" i="11"/>
  <c r="N10" i="11"/>
  <c r="E46" i="12"/>
  <c r="G12" i="12"/>
  <c r="D43" i="12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H12" i="12"/>
  <c r="I12" i="12" s="1"/>
  <c r="J12" i="12" s="1"/>
  <c r="K12" i="12" s="1"/>
  <c r="F22" i="12"/>
  <c r="F25" i="12" s="1"/>
  <c r="E41" i="12"/>
  <c r="E43" i="12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E49" i="12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19" i="11"/>
  <c r="P12" i="11"/>
  <c r="H11" i="11"/>
  <c r="H8" i="11"/>
  <c r="O11" i="11"/>
  <c r="O8" i="11"/>
  <c r="K8" i="11"/>
  <c r="K11" i="11"/>
  <c r="M8" i="11"/>
  <c r="M11" i="11"/>
  <c r="J11" i="11"/>
  <c r="J8" i="11"/>
  <c r="G13" i="12"/>
  <c r="F14" i="12"/>
  <c r="F15" i="12" s="1"/>
  <c r="G11" i="11"/>
  <c r="G8" i="11"/>
  <c r="L11" i="11"/>
  <c r="L8" i="11"/>
  <c r="N11" i="11"/>
  <c r="N8" i="11"/>
  <c r="I8" i="11"/>
  <c r="I11" i="1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20" i="11" l="1"/>
  <c r="O19" i="11"/>
  <c r="O18" i="11"/>
  <c r="I18" i="11"/>
  <c r="I19" i="11"/>
  <c r="M18" i="11"/>
  <c r="M19" i="11"/>
  <c r="N18" i="11"/>
  <c r="N19" i="11"/>
  <c r="G19" i="11"/>
  <c r="G18" i="11"/>
  <c r="J18" i="11"/>
  <c r="J19" i="11"/>
  <c r="H18" i="11"/>
  <c r="H19" i="11"/>
  <c r="L18" i="11"/>
  <c r="L19" i="11"/>
  <c r="K19" i="11"/>
  <c r="K18" i="1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N20" i="11"/>
  <c r="L20" i="11"/>
  <c r="J20" i="11"/>
  <c r="H20" i="11"/>
  <c r="I20" i="11"/>
  <c r="M20" i="11"/>
  <c r="K20" i="11"/>
  <c r="G20" i="11"/>
  <c r="O20" i="11"/>
  <c r="G24" i="12"/>
  <c r="G42" i="12"/>
  <c r="I13" i="12"/>
  <c r="H14" i="12"/>
  <c r="H15" i="12" s="1"/>
  <c r="H16" i="12" s="1"/>
  <c r="F49" i="12"/>
  <c r="O12" i="12"/>
  <c r="P12" i="12" s="1"/>
  <c r="A1" i="6"/>
  <c r="O21" i="11" l="1"/>
  <c r="K21" i="11"/>
  <c r="I21" i="11"/>
  <c r="J21" i="11"/>
  <c r="N21" i="11"/>
  <c r="G43" i="12"/>
  <c r="G21" i="11"/>
  <c r="M21" i="11"/>
  <c r="H21" i="11"/>
  <c r="L21" i="11"/>
  <c r="H24" i="12"/>
  <c r="H42" i="12"/>
  <c r="J13" i="12"/>
  <c r="I14" i="12"/>
  <c r="I15" i="12" s="1"/>
  <c r="I16" i="12" s="1"/>
  <c r="G25" i="12"/>
  <c r="G46" i="12"/>
  <c r="G47" i="12" s="1"/>
  <c r="H41" i="12" l="1"/>
  <c r="H43" i="12"/>
  <c r="H22" i="12"/>
  <c r="H25" i="12" s="1"/>
  <c r="I42" i="12"/>
  <c r="I24" i="12"/>
  <c r="J14" i="12"/>
  <c r="J15" i="12" s="1"/>
  <c r="K13" i="12"/>
  <c r="G49" i="12"/>
  <c r="I41" i="12" l="1"/>
  <c r="I43" i="12"/>
  <c r="H46" i="12"/>
  <c r="H47" i="12" s="1"/>
  <c r="I22" i="12"/>
  <c r="I25" i="12" s="1"/>
  <c r="J16" i="12"/>
  <c r="K14" i="12"/>
  <c r="K15" i="12" s="1"/>
  <c r="K16" i="12" s="1"/>
  <c r="L13" i="12"/>
  <c r="J41" i="12" l="1"/>
  <c r="H49" i="12"/>
  <c r="J22" i="12"/>
  <c r="K42" i="12"/>
  <c r="K24" i="12"/>
  <c r="M13" i="12"/>
  <c r="L14" i="12"/>
  <c r="L15" i="12" s="1"/>
  <c r="J24" i="12"/>
  <c r="J42" i="12"/>
  <c r="J43" i="12" l="1"/>
  <c r="I46" i="12"/>
  <c r="I47" i="12" s="1"/>
  <c r="M14" i="12"/>
  <c r="M15" i="12" s="1"/>
  <c r="N13" i="12"/>
  <c r="J25" i="12"/>
  <c r="L16" i="12"/>
  <c r="K41" i="12" l="1"/>
  <c r="K43" i="12" s="1"/>
  <c r="I49" i="12"/>
  <c r="K22" i="12"/>
  <c r="K25" i="12" s="1"/>
  <c r="N14" i="12"/>
  <c r="N15" i="12" s="1"/>
  <c r="N16" i="12" s="1"/>
  <c r="O13" i="12"/>
  <c r="L24" i="12"/>
  <c r="L42" i="12"/>
  <c r="M16" i="12"/>
  <c r="L41" i="12" l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N42" i="12"/>
  <c r="N24" i="12"/>
  <c r="L43" i="12"/>
  <c r="M24" i="12"/>
  <c r="M42" i="12"/>
  <c r="O24" i="12" l="1"/>
  <c r="P16" i="12"/>
  <c r="J49" i="12"/>
  <c r="M41" i="12"/>
  <c r="M43" i="12" s="1"/>
  <c r="M22" i="12"/>
  <c r="M25" i="12" s="1"/>
  <c r="P24" i="12" l="1"/>
  <c r="P42" i="12"/>
  <c r="K46" i="12"/>
  <c r="K47" i="12" s="1"/>
  <c r="N22" i="12"/>
  <c r="N25" i="12" s="1"/>
  <c r="N41" i="12"/>
  <c r="N43" i="12" s="1"/>
  <c r="K49" i="12" l="1"/>
  <c r="O41" i="12"/>
  <c r="O43" i="12" s="1"/>
  <c r="O22" i="12"/>
  <c r="O25" i="12" s="1"/>
  <c r="P22" i="12" l="1"/>
  <c r="P25" i="12" s="1"/>
  <c r="P41" i="12"/>
  <c r="P43" i="12" s="1"/>
  <c r="L46" i="12"/>
  <c r="L47" i="12" s="1"/>
  <c r="L49" i="12" l="1"/>
  <c r="M46" i="12" l="1"/>
  <c r="M47" i="12" s="1"/>
  <c r="M49" i="12" l="1"/>
  <c r="N46" i="12" l="1"/>
  <c r="N47" i="12" s="1"/>
  <c r="N49" i="12" l="1"/>
  <c r="O46" i="12" l="1"/>
  <c r="O47" i="12" l="1"/>
  <c r="O49" i="12" l="1"/>
  <c r="P46" i="12" l="1"/>
  <c r="P47" i="12" s="1"/>
  <c r="P49" i="12" l="1"/>
  <c r="F9" i="2" l="1"/>
  <c r="D7" i="2" l="1"/>
  <c r="E7" i="2" l="1"/>
  <c r="F7" i="2"/>
  <c r="C7" i="2" l="1"/>
  <c r="D11" i="2"/>
  <c r="E11" i="2"/>
  <c r="F11" i="2"/>
  <c r="C11" i="2" l="1"/>
  <c r="D12" i="2" s="1"/>
  <c r="D15" i="2" s="1"/>
  <c r="F12" i="2" l="1"/>
  <c r="F15" i="2" s="1"/>
  <c r="C16" i="2"/>
  <c r="E12" i="2"/>
  <c r="E15" i="2" s="1"/>
  <c r="F16" i="2" l="1"/>
  <c r="F17" i="2" s="1"/>
  <c r="C17" i="2"/>
  <c r="D16" i="2"/>
  <c r="E16" i="2"/>
  <c r="D17" i="2" l="1"/>
  <c r="E17" i="2"/>
  <c r="D55" i="2" l="1"/>
  <c r="D32" i="12" l="1"/>
  <c r="D34" i="12" s="1"/>
  <c r="E55" i="2" l="1"/>
  <c r="E31" i="12"/>
  <c r="E32" i="12" l="1"/>
  <c r="E34" i="12" s="1"/>
  <c r="F31" i="12" l="1"/>
  <c r="F55" i="2"/>
  <c r="F32" i="12" l="1"/>
  <c r="F34" i="12" s="1"/>
  <c r="F27" i="12"/>
  <c r="F28" i="12" s="1"/>
  <c r="G31" i="12" l="1"/>
  <c r="J33" i="12"/>
  <c r="G33" i="12"/>
  <c r="K33" i="12"/>
  <c r="O33" i="12"/>
  <c r="H33" i="12"/>
  <c r="N33" i="12"/>
  <c r="I33" i="12"/>
  <c r="P33" i="12"/>
  <c r="L33" i="12"/>
  <c r="M33" i="12"/>
  <c r="G34" i="12" l="1"/>
  <c r="H31" i="12" l="1"/>
  <c r="H34" i="12" s="1"/>
  <c r="I31" i="12" l="1"/>
  <c r="I34" i="12" s="1"/>
  <c r="J31" i="12" l="1"/>
  <c r="J34" i="12" s="1"/>
  <c r="K31" i="12" l="1"/>
  <c r="K34" i="12" s="1"/>
  <c r="L31" i="12" l="1"/>
  <c r="L34" i="12" s="1"/>
  <c r="M31" i="12" l="1"/>
  <c r="M34" i="12" s="1"/>
  <c r="N31" i="12" l="1"/>
  <c r="N34" i="12" s="1"/>
  <c r="O31" i="12" l="1"/>
  <c r="O34" i="12" s="1"/>
  <c r="P31" i="12" l="1"/>
  <c r="P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<sst xmlns="http://schemas.openxmlformats.org/spreadsheetml/2006/main" count="355" uniqueCount="201">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</sst>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58"/>
    </row>
    <row r="14" spans="1:18" s="2" customFormat="1" ht="15" customHeight="1" x14ac:dyDescent="0.3">
      <c r="A14" s="56"/>
      <c r="B14" s="84" t="s">
        <v>23</v>
      </c>
      <c r="C14" s="84"/>
      <c r="D14" s="84" t="s">
        <v>21</v>
      </c>
      <c r="E14" s="84"/>
      <c r="F14" s="84"/>
      <c r="G14" s="84"/>
      <c r="H14" s="84"/>
      <c r="I14" s="84"/>
      <c r="J14" s="84"/>
      <c r="K14" s="84"/>
      <c r="L14" s="84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4" t="s">
        <v>22</v>
      </c>
      <c r="C15" s="84"/>
      <c r="D15" s="84" t="s">
        <v>21</v>
      </c>
      <c r="E15" s="84"/>
      <c r="F15" s="84"/>
      <c r="G15" s="84"/>
      <c r="H15" s="84"/>
      <c r="I15" s="84"/>
      <c r="J15" s="84"/>
      <c r="K15" s="84"/>
      <c r="L15" s="84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0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2684.7857142857142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1065.9857142857143</v>
      </c>
    </row>
    <row r="12" spans="1:16" ht="15" customHeight="1" x14ac:dyDescent="0.3">
      <c r="A12" s="60"/>
      <c r="B12" s="16" t="s">
        <v>87</v>
      </c>
      <c r="D12" s="61">
        <f>D11/$C$11</f>
        <v>0.14265570543006892</v>
      </c>
      <c r="E12" s="61">
        <f>E11/$C$11</f>
        <v>0.46029744326495864</v>
      </c>
      <c r="F12" s="61">
        <f>F11/$C$11</f>
        <v>0.39704685130497247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263.91305504562752</v>
      </c>
      <c r="E15">
        <f t="shared" si="2"/>
        <v>851.55027004017347</v>
      </c>
      <c r="F15">
        <f t="shared" si="2"/>
        <v>734.53667491419912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834.78571428571422</v>
      </c>
      <c r="D16">
        <f t="shared" si="2"/>
        <v>119.08694495437253</v>
      </c>
      <c r="E16">
        <f t="shared" si="2"/>
        <v>384.24972995982654</v>
      </c>
      <c r="F16">
        <f t="shared" si="2"/>
        <v>331.4490393715152</v>
      </c>
    </row>
    <row r="17" spans="1:17" ht="15" customHeight="1" x14ac:dyDescent="0.3">
      <c r="B17" s="67" t="s">
        <v>84</v>
      </c>
      <c r="C17" s="68">
        <f>SUM(C15:C16)</f>
        <v>2684.7857142857142</v>
      </c>
      <c r="D17" s="68">
        <f>SUM(D14:D16)</f>
        <v>383.00000000000006</v>
      </c>
      <c r="E17" s="68">
        <f>SUM(E14:E16)</f>
        <v>1235.8</v>
      </c>
      <c r="F17" s="68">
        <f>SUM(F14:F16)</f>
        <v>1065.9857142857143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</row>
    <row r="8" spans="1:16" ht="15" customHeight="1" x14ac:dyDescent="0.3">
      <c r="B8" s="16" t="str">
        <f>IS!B26</f>
        <v>Tax expense</v>
      </c>
    </row>
    <row r="9" spans="1:16" ht="15" customHeight="1" x14ac:dyDescent="0.3">
      <c r="B9" s="16" t="str">
        <f>CFS!B8</f>
        <v>(Asset retirement payments)</v>
      </c>
    </row>
    <row r="10" spans="1:16" ht="15" customHeight="1" x14ac:dyDescent="0.3">
      <c r="B10" s="16" t="str">
        <f>CFS!B11</f>
        <v>(Inc) dec in operating working capital</v>
      </c>
    </row>
    <row r="11" spans="1:16" ht="15" customHeight="1" x14ac:dyDescent="0.3">
      <c r="B11" s="16" t="str">
        <f>CFS!B14</f>
        <v>(Capital expenditure)</v>
      </c>
    </row>
    <row r="12" spans="1:16" ht="15" customHeight="1" x14ac:dyDescent="0.3">
      <c r="B12" s="16" t="str">
        <f>CFS!B15</f>
        <v>(Cash soft asset expenditure)</v>
      </c>
    </row>
    <row r="13" spans="1:16" ht="15" customHeight="1" x14ac:dyDescent="0.3">
      <c r="B13" s="16" t="s">
        <v>191</v>
      </c>
    </row>
    <row r="14" spans="1:16" ht="15" customHeight="1" x14ac:dyDescent="0.3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3">
      <c r="B15" s="16" t="s">
        <v>182</v>
      </c>
    </row>
    <row r="16" spans="1:16" ht="15" customHeight="1" x14ac:dyDescent="0.3">
      <c r="B16" s="16" t="s">
        <v>92</v>
      </c>
    </row>
    <row r="17" spans="1:3" ht="15" customHeight="1" x14ac:dyDescent="0.3">
      <c r="B17" s="16" t="s">
        <v>186</v>
      </c>
    </row>
    <row r="19" spans="1:3" ht="15" customHeight="1" x14ac:dyDescent="0.3">
      <c r="A19" s="15" t="s">
        <v>132</v>
      </c>
    </row>
    <row r="20" spans="1:3" ht="15" customHeight="1" x14ac:dyDescent="0.3">
      <c r="B20" s="16" t="s">
        <v>88</v>
      </c>
      <c r="C20" s="61"/>
    </row>
    <row r="21" spans="1:3" ht="15" customHeight="1" x14ac:dyDescent="0.3">
      <c r="B21" s="16" t="s">
        <v>89</v>
      </c>
      <c r="C21" s="61"/>
    </row>
    <row r="23" spans="1:3" ht="15" customHeight="1" x14ac:dyDescent="0.3">
      <c r="B23" s="16" t="s">
        <v>57</v>
      </c>
    </row>
    <row r="24" spans="1:3" ht="15" customHeight="1" x14ac:dyDescent="0.3">
      <c r="B24" s="16" t="s">
        <v>133</v>
      </c>
    </row>
    <row r="25" spans="1:3" ht="15" customHeight="1" x14ac:dyDescent="0.3">
      <c r="B25" s="16" t="s">
        <v>59</v>
      </c>
      <c r="C25" s="63">
        <v>0</v>
      </c>
    </row>
    <row r="26" spans="1:3" ht="15" customHeight="1" x14ac:dyDescent="0.3">
      <c r="B26" s="16" t="s">
        <v>92</v>
      </c>
    </row>
    <row r="28" spans="1:3" ht="15" customHeight="1" x14ac:dyDescent="0.3">
      <c r="B28" s="16" t="s">
        <v>93</v>
      </c>
    </row>
    <row r="29" spans="1:3" ht="15" customHeight="1" x14ac:dyDescent="0.3">
      <c r="B29" s="16" t="s">
        <v>89</v>
      </c>
    </row>
    <row r="30" spans="1:3" ht="15" customHeight="1" x14ac:dyDescent="0.3">
      <c r="B30" s="16" t="s">
        <v>175</v>
      </c>
    </row>
    <row r="32" spans="1:3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B4" sqref="B4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</row>
    <row r="6" spans="1:16" ht="15" customHeight="1" x14ac:dyDescent="0.3">
      <c r="B6" s="16" t="str">
        <f>BS!B6</f>
        <v>Inventory</v>
      </c>
    </row>
    <row r="7" spans="1:16" ht="15" customHeight="1" x14ac:dyDescent="0.3">
      <c r="B7" s="16" t="str">
        <f>BS!B15</f>
        <v>Accounts payable</v>
      </c>
    </row>
    <row r="8" spans="1:16" ht="15" customHeight="1" x14ac:dyDescent="0.3">
      <c r="B8" s="16" t="s">
        <v>137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</row>
    <row r="12" spans="1:16" ht="15" customHeight="1" x14ac:dyDescent="0.3">
      <c r="B12" s="16" t="s">
        <v>139</v>
      </c>
    </row>
    <row r="13" spans="1:16" ht="15" customHeight="1" x14ac:dyDescent="0.3">
      <c r="B13" s="16" t="s">
        <v>140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</row>
    <row r="6" spans="1:16" ht="15" customHeight="1" x14ac:dyDescent="0.3">
      <c r="A6"/>
      <c r="B6" s="16" t="str">
        <f>Revenues!B11</f>
        <v>NGL revenues</v>
      </c>
    </row>
    <row r="7" spans="1:16" ht="15" customHeight="1" x14ac:dyDescent="0.3">
      <c r="A7"/>
      <c r="B7" s="16" t="str">
        <f>Revenues!B12</f>
        <v>Total BOE revenues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</row>
    <row r="10" spans="1:16" ht="15" customHeight="1" x14ac:dyDescent="0.3">
      <c r="A10"/>
      <c r="B10" s="16" t="s">
        <v>106</v>
      </c>
    </row>
    <row r="11" spans="1:16" ht="15" customHeight="1" x14ac:dyDescent="0.3">
      <c r="B11" s="16" t="s">
        <v>55</v>
      </c>
    </row>
    <row r="12" spans="1:16" ht="15" customHeight="1" x14ac:dyDescent="0.3">
      <c r="A12"/>
      <c r="B12" s="16" t="s">
        <v>128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</row>
    <row r="17" spans="1:2" ht="15" customHeight="1" x14ac:dyDescent="0.3">
      <c r="A17"/>
      <c r="B17" s="16" t="s">
        <v>73</v>
      </c>
    </row>
    <row r="18" spans="1:2" ht="15" customHeight="1" x14ac:dyDescent="0.3">
      <c r="A18"/>
      <c r="B18" s="16" t="s">
        <v>173</v>
      </c>
    </row>
    <row r="19" spans="1:2" ht="15" customHeight="1" x14ac:dyDescent="0.3">
      <c r="A19"/>
      <c r="B19" s="16" t="s">
        <v>111</v>
      </c>
    </row>
    <row r="20" spans="1:2" ht="15" customHeight="1" x14ac:dyDescent="0.3">
      <c r="A20"/>
    </row>
    <row r="21" spans="1:2" ht="15" customHeight="1" x14ac:dyDescent="0.3">
      <c r="A21"/>
      <c r="B21" s="16" t="s">
        <v>161</v>
      </c>
    </row>
    <row r="22" spans="1:2" ht="15" customHeight="1" x14ac:dyDescent="0.3">
      <c r="A22"/>
      <c r="B22" s="16" t="s">
        <v>177</v>
      </c>
    </row>
    <row r="23" spans="1:2" ht="15" customHeight="1" x14ac:dyDescent="0.3">
      <c r="A23"/>
      <c r="B23" s="16" t="s">
        <v>112</v>
      </c>
    </row>
    <row r="24" spans="1:2" ht="15" customHeight="1" x14ac:dyDescent="0.3">
      <c r="A24"/>
      <c r="B24" s="16" t="s">
        <v>113</v>
      </c>
    </row>
    <row r="25" spans="1:2" ht="15" customHeight="1" x14ac:dyDescent="0.3">
      <c r="A25"/>
    </row>
    <row r="26" spans="1:2" ht="15" customHeight="1" x14ac:dyDescent="0.3">
      <c r="A26"/>
      <c r="B26" s="16" t="s">
        <v>114</v>
      </c>
    </row>
    <row r="27" spans="1:2" ht="15" customHeight="1" x14ac:dyDescent="0.3">
      <c r="A27"/>
      <c r="B27" s="16" t="s">
        <v>116</v>
      </c>
    </row>
    <row r="28" spans="1:2" ht="15" customHeight="1" x14ac:dyDescent="0.3">
      <c r="B28"/>
    </row>
    <row r="29" spans="1:2" ht="15" customHeight="1" x14ac:dyDescent="0.3">
      <c r="A29"/>
    </row>
    <row r="30" spans="1:2" ht="15" customHeight="1" x14ac:dyDescent="0.3">
      <c r="A30"/>
    </row>
    <row r="31" spans="1:2" ht="15" customHeight="1" x14ac:dyDescent="0.3">
      <c r="A31"/>
    </row>
    <row r="32" spans="1:2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</row>
    <row r="5" spans="1:16" ht="15" customHeight="1" x14ac:dyDescent="0.3">
      <c r="A5"/>
      <c r="B5" s="16" t="s">
        <v>120</v>
      </c>
    </row>
    <row r="6" spans="1:16" ht="15" customHeight="1" x14ac:dyDescent="0.3">
      <c r="A6"/>
      <c r="B6" s="16" t="s">
        <v>121</v>
      </c>
    </row>
    <row r="7" spans="1:16" ht="15" customHeight="1" x14ac:dyDescent="0.3">
      <c r="A7"/>
      <c r="B7" s="16" t="s">
        <v>127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</row>
    <row r="10" spans="1:16" ht="15" customHeight="1" x14ac:dyDescent="0.3">
      <c r="B10" s="16" t="s">
        <v>66</v>
      </c>
    </row>
    <row r="11" spans="1:16" ht="15" customHeight="1" x14ac:dyDescent="0.3">
      <c r="A11"/>
      <c r="B11" s="16" t="s">
        <v>130</v>
      </c>
    </row>
    <row r="12" spans="1:16" ht="15" customHeight="1" x14ac:dyDescent="0.3">
      <c r="A12"/>
      <c r="B12" s="16" t="s">
        <v>131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</row>
    <row r="16" spans="1:16" ht="15" customHeight="1" x14ac:dyDescent="0.3">
      <c r="A16"/>
      <c r="B16" s="16" t="s">
        <v>134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</row>
    <row r="20" spans="1:16" ht="15" customHeight="1" x14ac:dyDescent="0.3">
      <c r="A20"/>
      <c r="B20" s="16" t="s">
        <v>135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</row>
    <row r="23" spans="1:16" ht="15" customHeight="1" x14ac:dyDescent="0.3">
      <c r="A23"/>
      <c r="B23" s="16" t="s">
        <v>145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ht="15" customHeight="1" x14ac:dyDescent="0.3">
      <c r="A26"/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</row>
    <row r="5" spans="1:16" s="73" customFormat="1" ht="15" customHeight="1" x14ac:dyDescent="0.3">
      <c r="B5" s="16" t="str">
        <f>IS!B11</f>
        <v>Depletion</v>
      </c>
    </row>
    <row r="6" spans="1:16" s="73" customFormat="1" ht="15" customHeight="1" x14ac:dyDescent="0.3">
      <c r="B6" s="16" t="str">
        <f>IS!B17</f>
        <v>Amortization</v>
      </c>
    </row>
    <row r="7" spans="1:16" s="73" customFormat="1" ht="15" customHeight="1" x14ac:dyDescent="0.3">
      <c r="B7" s="16" t="str">
        <f>IS!B23</f>
        <v>Interest on asset retirement obligation</v>
      </c>
    </row>
    <row r="8" spans="1:16" ht="15" customHeight="1" x14ac:dyDescent="0.3">
      <c r="A8"/>
      <c r="B8" s="16" t="s">
        <v>174</v>
      </c>
    </row>
    <row r="9" spans="1:16" ht="15" customHeight="1" x14ac:dyDescent="0.3">
      <c r="A9"/>
      <c r="B9" s="16" t="s">
        <v>148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</row>
    <row r="12" spans="1:16" ht="15" customHeight="1" x14ac:dyDescent="0.3">
      <c r="B12" s="16" t="s">
        <v>150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</row>
    <row r="15" spans="1:16" ht="15" customHeight="1" x14ac:dyDescent="0.3">
      <c r="A15"/>
      <c r="B15" s="16" t="s">
        <v>164</v>
      </c>
    </row>
    <row r="16" spans="1:16" ht="15" customHeight="1" x14ac:dyDescent="0.3">
      <c r="A16"/>
      <c r="B16" s="16" t="s">
        <v>152</v>
      </c>
    </row>
    <row r="17" spans="1:15" ht="15" customHeight="1" x14ac:dyDescent="0.3">
      <c r="A17"/>
    </row>
    <row r="18" spans="1:15" ht="15" customHeight="1" x14ac:dyDescent="0.3">
      <c r="A18"/>
      <c r="B18" s="16" t="s">
        <v>153</v>
      </c>
    </row>
    <row r="19" spans="1:15" ht="15" customHeight="1" x14ac:dyDescent="0.3">
      <c r="A19"/>
      <c r="B19" s="16" t="s">
        <v>178</v>
      </c>
    </row>
    <row r="20" spans="1:15" ht="15" customHeight="1" x14ac:dyDescent="0.3">
      <c r="A20"/>
      <c r="B20" s="16" t="s">
        <v>159</v>
      </c>
    </row>
    <row r="21" spans="1:15" ht="15" customHeight="1" x14ac:dyDescent="0.3">
      <c r="A21"/>
      <c r="B21" s="16" t="s">
        <v>154</v>
      </c>
    </row>
    <row r="22" spans="1:15" ht="15" customHeight="1" x14ac:dyDescent="0.3">
      <c r="B22" s="16" t="s">
        <v>155</v>
      </c>
    </row>
    <row r="23" spans="1:15" ht="15" customHeight="1" x14ac:dyDescent="0.3">
      <c r="A23"/>
    </row>
    <row r="24" spans="1:15" ht="15" customHeight="1" x14ac:dyDescent="0.3">
      <c r="A24"/>
      <c r="B24" s="16" t="s">
        <v>156</v>
      </c>
    </row>
    <row r="25" spans="1:15" ht="15" customHeight="1" x14ac:dyDescent="0.3">
      <c r="A25"/>
      <c r="B25" s="16" t="s">
        <v>157</v>
      </c>
    </row>
    <row r="26" spans="1:15" ht="15" customHeight="1" x14ac:dyDescent="0.3">
      <c r="A26"/>
      <c r="B26" s="16" t="s">
        <v>158</v>
      </c>
      <c r="C26" s="63">
        <v>0</v>
      </c>
    </row>
    <row r="27" spans="1:15" ht="15" customHeight="1" x14ac:dyDescent="0.3">
      <c r="A27"/>
    </row>
    <row r="28" spans="1:15" ht="15" customHeight="1" x14ac:dyDescent="0.3">
      <c r="B28"/>
    </row>
    <row r="29" spans="1:15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3">
      <c r="A30"/>
    </row>
    <row r="31" spans="1:15" ht="15" customHeight="1" x14ac:dyDescent="0.3">
      <c r="A31"/>
    </row>
    <row r="32" spans="1:15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2019-03-26T16:46:10Z</dcterms:modified>
</cp:coreProperties>
</file>