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hris\Google Drive\Credit Analysis for Lenders\Online\5. Debt Capacity\Models\"/>
    </mc:Choice>
  </mc:AlternateContent>
  <xr:revisionPtr revIDLastSave="0" documentId="13_ncr:1_{A8C4F04A-24A3-4713-A5B8-9771E8FDCD34}" xr6:coauthVersionLast="45" xr6:coauthVersionMax="45" xr10:uidLastSave="{00000000-0000-0000-0000-000000000000}"/>
  <bookViews>
    <workbookView xWindow="1130" yWindow="60" windowWidth="18070" windowHeight="10740" activeTab="2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" i="2" l="1"/>
  <c r="I36" i="2" l="1"/>
  <c r="E8" i="2"/>
  <c r="F8" i="2" s="1"/>
  <c r="G8" i="2" s="1"/>
  <c r="H8" i="2" s="1"/>
  <c r="D3" i="2"/>
  <c r="D5" i="2" s="1"/>
  <c r="D10" i="2" l="1"/>
  <c r="D7" i="2"/>
  <c r="E3" i="2"/>
  <c r="I29" i="2"/>
  <c r="E5" i="2" l="1"/>
  <c r="F3" i="2"/>
  <c r="G3" i="2" l="1"/>
  <c r="F5" i="2"/>
  <c r="E10" i="2"/>
  <c r="E7" i="2"/>
  <c r="A7" i="1"/>
  <c r="F7" i="2" l="1"/>
  <c r="F10" i="2"/>
  <c r="H3" i="2"/>
  <c r="H5" i="2" s="1"/>
  <c r="G5" i="2"/>
  <c r="A1" i="6"/>
  <c r="G10" i="2" l="1"/>
  <c r="G7" i="2"/>
  <c r="H10" i="2"/>
  <c r="H7" i="2"/>
  <c r="C26" i="2"/>
  <c r="I27" i="2" l="1"/>
</calcChain>
</file>

<file path=xl/sharedStrings.xml><?xml version="1.0" encoding="utf-8"?>
<sst xmlns="http://schemas.openxmlformats.org/spreadsheetml/2006/main" count="65" uniqueCount="57">
  <si>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</si>
  <si>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</si>
  <si>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</si>
  <si>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</si>
  <si>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</si>
  <si>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</si>
  <si>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</si>
  <si>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</si>
  <si>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</si>
  <si>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</si>
  <si>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</si>
  <si>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</si>
  <si>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</si>
  <si>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</si>
  <si>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</si>
  <si>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</si>
  <si>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</si>
  <si>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</si>
  <si>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</si>
  <si>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</si>
  <si>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www.fe.training</t>
  </si>
  <si>
    <t>Year 1</t>
  </si>
  <si>
    <t>Year 2</t>
  </si>
  <si>
    <t>Year 3</t>
  </si>
  <si>
    <t>Year 4</t>
  </si>
  <si>
    <t>Year 5</t>
  </si>
  <si>
    <t>Sales</t>
  </si>
  <si>
    <t>EBIT</t>
  </si>
  <si>
    <t>EBIT Margin</t>
  </si>
  <si>
    <t>Taxes @25%</t>
  </si>
  <si>
    <t>D&amp;A</t>
  </si>
  <si>
    <t>Change in OWC</t>
  </si>
  <si>
    <t>Capex</t>
  </si>
  <si>
    <t>Company case free cash flow</t>
  </si>
  <si>
    <t>Bank case free cash % flow to be used for debt</t>
  </si>
  <si>
    <t>Bank case free cash flow available for debt service</t>
  </si>
  <si>
    <t>Term</t>
  </si>
  <si>
    <t>After-tax cost of debt</t>
  </si>
  <si>
    <t>PV of future bank case cash flows</t>
  </si>
  <si>
    <t>Debt amortization schedule</t>
  </si>
  <si>
    <t>Beginning balance</t>
  </si>
  <si>
    <t>Accrued interest</t>
  </si>
  <si>
    <t>Interest paid</t>
  </si>
  <si>
    <t>Prinicpal repayment</t>
  </si>
  <si>
    <t>Ending balance</t>
  </si>
  <si>
    <t>Total debt/EBITDA</t>
  </si>
  <si>
    <t>Amortization %</t>
  </si>
  <si>
    <t>Year 0</t>
  </si>
  <si>
    <t>Term Loan Amortization Schedules</t>
  </si>
  <si>
    <t>Free cash flows</t>
  </si>
  <si>
    <t>Debt capacity</t>
  </si>
  <si>
    <t>Modified amortization</t>
  </si>
  <si>
    <t>Workout</t>
  </si>
  <si>
    <t>Amortization problem</t>
  </si>
  <si>
    <t>Sales growth</t>
  </si>
  <si>
    <t>Alternate Amortization Schedule</t>
  </si>
  <si>
    <t>Difference in amortization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</si>
</sst>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</numFmts>
  <fonts count="36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0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7" fontId="27" fillId="2" borderId="0" applyNumberFormat="0" applyBorder="0" applyProtection="0">
      <alignment horizontal="center"/>
    </xf>
    <xf numFmtId="166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69" fontId="29" fillId="2" borderId="0" applyFont="0" applyFill="0" applyBorder="0" applyAlignment="0" applyProtection="0"/>
    <xf numFmtId="167" fontId="30" fillId="2" borderId="0" applyNumberFormat="0" applyFill="0" applyBorder="0" applyAlignment="0" applyProtection="0"/>
    <xf numFmtId="170" fontId="32" fillId="0" borderId="0" applyNumberFormat="0" applyFill="0" applyBorder="0" applyAlignment="0" applyProtection="0"/>
    <xf numFmtId="168" fontId="30" fillId="37" borderId="10" applyNumberFormat="0">
      <protection locked="0"/>
    </xf>
  </cellStyleXfs>
  <cellXfs count="70">
    <xf numFmtId="170" fontId="0" fillId="0" borderId="0" xfId="0"/>
    <xf numFmtId="170" fontId="2" fillId="5" borderId="0" xfId="51" applyNumberFormat="1" applyFont="1" applyAlignment="1"/>
    <xf numFmtId="170" fontId="2" fillId="5" borderId="0" xfId="51" applyNumberFormat="1" applyFont="1" applyAlignment="1">
      <alignment horizontal="left" vertical="top"/>
    </xf>
    <xf numFmtId="170" fontId="2" fillId="4" borderId="0" xfId="0" applyFont="1" applyFill="1" applyBorder="1"/>
    <xf numFmtId="167" fontId="31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25" fillId="2" borderId="0" xfId="0" applyFont="1" applyFill="1" applyBorder="1" applyAlignment="1">
      <alignment vertical="center"/>
    </xf>
    <xf numFmtId="166" fontId="28" fillId="3" borderId="0" xfId="52">
      <alignment horizontal="center"/>
    </xf>
    <xf numFmtId="167" fontId="27" fillId="2" borderId="0" xfId="53">
      <alignment horizontal="center"/>
    </xf>
    <xf numFmtId="167" fontId="31" fillId="2" borderId="0" xfId="48" applyNumberFormat="1" applyAlignment="1"/>
    <xf numFmtId="167" fontId="8" fillId="3" borderId="0" xfId="49" applyNumberFormat="1" applyAlignment="1"/>
    <xf numFmtId="167" fontId="4" fillId="0" borderId="0" xfId="50" applyNumberFormat="1">
      <alignment horizontal="left" vertical="center"/>
    </xf>
    <xf numFmtId="170" fontId="0" fillId="0" borderId="0" xfId="0"/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3" fillId="0" borderId="0" xfId="0" applyFont="1" applyFill="1" applyBorder="1" applyAlignment="1">
      <alignment horizontal="center" vertical="top"/>
    </xf>
    <xf numFmtId="170" fontId="0" fillId="0" borderId="0" xfId="0" applyFill="1"/>
    <xf numFmtId="170" fontId="0" fillId="0" borderId="0" xfId="0" applyFill="1" applyBorder="1"/>
    <xf numFmtId="170" fontId="25" fillId="0" borderId="0" xfId="0" applyFont="1" applyFill="1" applyBorder="1" applyAlignment="1"/>
    <xf numFmtId="167" fontId="30" fillId="0" borderId="0" xfId="57" applyFill="1" applyBorder="1" applyAlignment="1">
      <alignment vertical="top"/>
    </xf>
    <xf numFmtId="167" fontId="2" fillId="5" borderId="0" xfId="51" applyNumberFormat="1" applyFont="1" applyBorder="1" applyAlignment="1">
      <alignment horizontal="left" vertical="top"/>
    </xf>
    <xf numFmtId="167" fontId="3" fillId="5" borderId="0" xfId="51" applyNumberFormat="1" applyFont="1" applyBorder="1" applyAlignment="1">
      <alignment horizontal="center" vertical="top"/>
    </xf>
    <xf numFmtId="167" fontId="2" fillId="5" borderId="0" xfId="51" applyNumberFormat="1" applyFont="1" applyBorder="1" applyAlignment="1"/>
    <xf numFmtId="167" fontId="5" fillId="5" borderId="0" xfId="51" applyNumberFormat="1" applyFont="1" applyBorder="1" applyAlignment="1">
      <alignment vertical="center" wrapText="1"/>
    </xf>
    <xf numFmtId="167" fontId="2" fillId="5" borderId="0" xfId="51" applyNumberFormat="1" applyFont="1" applyAlignment="1">
      <alignment vertical="top"/>
    </xf>
    <xf numFmtId="167" fontId="3" fillId="5" borderId="0" xfId="51" applyNumberFormat="1" applyFont="1" applyAlignment="1">
      <alignment horizontal="center" vertical="top"/>
    </xf>
    <xf numFmtId="167" fontId="2" fillId="5" borderId="0" xfId="51" applyNumberFormat="1" applyFont="1" applyAlignment="1"/>
    <xf numFmtId="167" fontId="5" fillId="5" borderId="0" xfId="51" applyNumberFormat="1" applyFont="1" applyAlignment="1">
      <alignment vertical="center" wrapText="1"/>
    </xf>
    <xf numFmtId="167" fontId="7" fillId="5" borderId="0" xfId="51" applyNumberFormat="1" applyFont="1" applyAlignment="1">
      <alignment vertical="center" wrapText="1"/>
    </xf>
    <xf numFmtId="167" fontId="30" fillId="37" borderId="10" xfId="59" applyNumberFormat="1">
      <protection locked="0"/>
    </xf>
    <xf numFmtId="167" fontId="2" fillId="0" borderId="0" xfId="51" applyNumberFormat="1" applyFont="1" applyFill="1" applyAlignment="1"/>
    <xf numFmtId="170" fontId="2" fillId="0" borderId="0" xfId="0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170" fontId="4" fillId="5" borderId="0" xfId="51" applyNumberFormat="1" applyFont="1" applyAlignment="1">
      <alignment vertical="center"/>
    </xf>
    <xf numFmtId="170" fontId="4" fillId="0" borderId="0" xfId="50" applyNumberFormat="1" applyFill="1">
      <alignment horizontal="left" vertical="center"/>
    </xf>
    <xf numFmtId="170" fontId="0" fillId="5" borderId="0" xfId="51" applyNumberFormat="1" applyFont="1" applyAlignment="1"/>
    <xf numFmtId="170" fontId="3" fillId="5" borderId="0" xfId="51" applyNumberFormat="1" applyFont="1" applyAlignment="1">
      <alignment horizontal="center" vertical="top"/>
    </xf>
    <xf numFmtId="170" fontId="2" fillId="5" borderId="11" xfId="51" applyNumberFormat="1" applyFont="1" applyBorder="1" applyAlignment="1">
      <alignment vertical="top"/>
    </xf>
    <xf numFmtId="170" fontId="3" fillId="5" borderId="11" xfId="51" applyNumberFormat="1" applyFont="1" applyBorder="1" applyAlignment="1">
      <alignment horizontal="center" vertical="top"/>
    </xf>
    <xf numFmtId="170" fontId="2" fillId="5" borderId="11" xfId="51" applyNumberFormat="1" applyFont="1" applyBorder="1" applyAlignment="1"/>
    <xf numFmtId="170" fontId="5" fillId="5" borderId="11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 wrapText="1"/>
    </xf>
    <xf numFmtId="170" fontId="3" fillId="5" borderId="0" xfId="51" applyNumberFormat="1" applyFont="1" applyAlignment="1">
      <alignment vertical="top"/>
    </xf>
    <xf numFmtId="170" fontId="0" fillId="0" borderId="0" xfId="0"/>
    <xf numFmtId="170" fontId="0" fillId="0" borderId="0" xfId="0"/>
    <xf numFmtId="170" fontId="30" fillId="0" borderId="0" xfId="57" applyNumberFormat="1" applyFill="1"/>
    <xf numFmtId="170" fontId="33" fillId="0" borderId="0" xfId="0" applyFont="1"/>
    <xf numFmtId="169" fontId="34" fillId="0" borderId="0" xfId="57" applyNumberFormat="1" applyFont="1" applyFill="1"/>
    <xf numFmtId="170" fontId="0" fillId="0" borderId="12" xfId="0" applyBorder="1"/>
    <xf numFmtId="169" fontId="30" fillId="0" borderId="0" xfId="57" applyNumberFormat="1" applyFill="1"/>
    <xf numFmtId="170" fontId="35" fillId="0" borderId="0" xfId="0" applyFont="1"/>
    <xf numFmtId="170" fontId="35" fillId="0" borderId="13" xfId="0" applyFont="1" applyBorder="1"/>
    <xf numFmtId="169" fontId="0" fillId="0" borderId="0" xfId="56" applyFont="1" applyFill="1"/>
    <xf numFmtId="169" fontId="30" fillId="0" borderId="0" xfId="56" applyFont="1" applyFill="1"/>
    <xf numFmtId="170" fontId="29" fillId="0" borderId="0" xfId="57" applyNumberFormat="1" applyFont="1" applyFill="1"/>
    <xf numFmtId="170" fontId="0" fillId="0" borderId="0" xfId="0"/>
    <xf numFmtId="167" fontId="31" fillId="2" borderId="0" xfId="48" applyNumberFormat="1" applyFill="1" applyAlignment="1">
      <alignment horizontal="center"/>
    </xf>
    <xf numFmtId="170" fontId="0" fillId="0" borderId="0" xfId="0"/>
    <xf numFmtId="167" fontId="2" fillId="5" borderId="0" xfId="51" applyNumberFormat="1" applyFont="1" applyBorder="1" applyAlignment="1">
      <alignment horizontal="left" vertical="top"/>
    </xf>
    <xf numFmtId="167" fontId="31" fillId="3" borderId="0" xfId="49" applyNumberFormat="1" applyFont="1" applyAlignment="1">
      <alignment horizontal="center" vertical="center"/>
    </xf>
    <xf numFmtId="167" fontId="0" fillId="5" borderId="0" xfId="0" applyNumberFormat="1" applyFill="1" applyBorder="1" applyAlignment="1">
      <alignment horizontal="center" vertical="center" wrapText="1"/>
    </xf>
    <xf numFmtId="167" fontId="32" fillId="5" borderId="0" xfId="58" applyNumberForma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51" applyNumberFormat="1" applyFont="1" applyAlignment="1">
      <alignment horizontal="left" vertical="center"/>
    </xf>
    <xf numFmtId="170" fontId="0" fillId="5" borderId="0" xfId="51" applyNumberFormat="1" applyFont="1" applyAlignment="1"/>
    <xf numFmtId="166" fontId="0" fillId="5" borderId="0" xfId="51" applyNumberFormat="1" applyFont="1" applyAlignment="1">
      <alignment horizontal="left"/>
    </xf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17</xdr:col>
      <xdr:colOff>700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showGridLines="0" zoomScaleNormal="100" workbookViewId="0">
      <selection activeCell="A2" sqref="A2:N2"/>
    </sheetView>
  </sheetViews>
  <sheetFormatPr defaultColWidth="9.08984375" defaultRowHeight="14.5" x14ac:dyDescent="0.35"/>
  <cols>
    <col min="1" max="1" width="9.81640625" style="19" customWidth="1"/>
    <col min="2" max="13" width="9.26953125" style="19" customWidth="1"/>
    <col min="14" max="14" width="9.81640625" style="19" customWidth="1"/>
    <col min="15" max="26" width="9.08984375" style="19" customWidth="1"/>
    <col min="27" max="16384" width="9.08984375" style="19"/>
  </cols>
  <sheetData>
    <row r="1" spans="1:21" s="21" customFormat="1" ht="189.75" customHeight="1" x14ac:dyDescent="0.65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13"/>
      <c r="P1" s="13"/>
      <c r="Q1" s="13"/>
      <c r="R1" s="13"/>
      <c r="S1" s="13"/>
      <c r="T1" s="13"/>
      <c r="U1" s="13"/>
    </row>
    <row r="2" spans="1:21" s="14" customFormat="1" ht="75" customHeight="1" x14ac:dyDescent="0.35">
      <c r="A2" s="63" t="s">
        <v>48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13"/>
      <c r="P2" s="13"/>
      <c r="Q2" s="13"/>
      <c r="R2" s="13"/>
      <c r="S2" s="13"/>
      <c r="T2" s="13"/>
      <c r="U2" s="13"/>
    </row>
    <row r="3" spans="1:21" s="15" customFormat="1" ht="7.5" customHeight="1" x14ac:dyDescent="0.35">
      <c r="B3" s="16"/>
      <c r="C3" s="16"/>
      <c r="F3" s="17"/>
      <c r="G3" s="17"/>
      <c r="H3" s="17"/>
      <c r="I3" s="17"/>
      <c r="J3" s="17"/>
      <c r="K3" s="17"/>
      <c r="O3" s="13"/>
      <c r="P3" s="13"/>
      <c r="Q3" s="13"/>
      <c r="R3" s="13"/>
      <c r="S3" s="13"/>
      <c r="T3" s="13"/>
      <c r="U3" s="13"/>
    </row>
    <row r="4" spans="1:21" s="15" customFormat="1" ht="15" customHeight="1" x14ac:dyDescent="0.35">
      <c r="A4" s="23"/>
      <c r="B4" s="24"/>
      <c r="C4" s="62"/>
      <c r="D4" s="62"/>
      <c r="E4" s="25"/>
      <c r="F4" s="26"/>
      <c r="G4" s="26"/>
      <c r="H4" s="26"/>
      <c r="I4" s="26"/>
      <c r="J4" s="26"/>
      <c r="K4" s="26"/>
      <c r="L4" s="25"/>
      <c r="M4" s="25"/>
      <c r="N4" s="25"/>
      <c r="O4" s="13"/>
      <c r="P4" s="13"/>
      <c r="Q4" s="13"/>
      <c r="R4" s="13"/>
      <c r="S4" s="13"/>
      <c r="T4" s="13"/>
      <c r="U4" s="13"/>
    </row>
    <row r="5" spans="1:21" s="15" customFormat="1" ht="15" customHeight="1" x14ac:dyDescent="0.35">
      <c r="A5" s="64" t="s">
        <v>13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13"/>
      <c r="P5" s="13"/>
      <c r="Q5" s="13"/>
      <c r="R5" s="13"/>
      <c r="S5" s="13"/>
      <c r="T5" s="13"/>
      <c r="U5" s="13"/>
    </row>
    <row r="6" spans="1:21" s="15" customFormat="1" ht="15" customHeight="1" x14ac:dyDescent="0.35">
      <c r="A6" s="6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13"/>
      <c r="P6" s="13"/>
      <c r="Q6" s="13"/>
      <c r="R6" s="13"/>
      <c r="S6" s="13"/>
      <c r="T6" s="13"/>
      <c r="U6" s="13"/>
    </row>
    <row r="7" spans="1:21" s="15" customFormat="1" ht="15" customHeight="1" x14ac:dyDescent="0.35">
      <c r="A7" s="64" t="str">
        <f ca="1">"© "&amp;YEAR(TODAY())&amp;" Financial Edge Training"</f>
        <v>© 2020 Financial Edge Training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13"/>
      <c r="P7" s="13"/>
      <c r="Q7" s="13"/>
      <c r="R7" s="13"/>
      <c r="S7" s="13"/>
      <c r="T7" s="13"/>
      <c r="U7" s="13"/>
    </row>
    <row r="8" spans="1:21" s="15" customFormat="1" ht="15" customHeight="1" x14ac:dyDescent="0.35">
      <c r="A8" s="65" t="s">
        <v>20</v>
      </c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47"/>
      <c r="P8" s="47"/>
      <c r="Q8" s="47"/>
      <c r="R8" s="47"/>
      <c r="S8" s="47"/>
      <c r="T8" s="47"/>
      <c r="U8" s="47"/>
    </row>
    <row r="9" spans="1:21" s="15" customFormat="1" ht="15" customHeight="1" thickBot="1" x14ac:dyDescent="0.4">
      <c r="A9" s="41"/>
      <c r="B9" s="42"/>
      <c r="C9" s="41"/>
      <c r="D9" s="41"/>
      <c r="E9" s="43"/>
      <c r="F9" s="44"/>
      <c r="G9" s="44"/>
      <c r="H9" s="44"/>
      <c r="I9" s="44"/>
      <c r="J9" s="44"/>
      <c r="K9" s="44"/>
      <c r="L9" s="43"/>
      <c r="M9" s="43"/>
      <c r="N9" s="43"/>
      <c r="O9" s="13"/>
      <c r="P9" s="13"/>
      <c r="Q9" s="13"/>
      <c r="R9" s="13"/>
      <c r="S9" s="13"/>
      <c r="T9" s="13"/>
      <c r="U9" s="13"/>
    </row>
    <row r="10" spans="1:21" s="15" customFormat="1" ht="15" customHeight="1" x14ac:dyDescent="0.35">
      <c r="A10" s="13"/>
      <c r="B10" s="13"/>
      <c r="C10" s="13"/>
      <c r="D10" s="13"/>
      <c r="E10" s="13"/>
      <c r="F10" s="13"/>
      <c r="G10" s="61"/>
      <c r="H10" s="61"/>
      <c r="I10" s="61"/>
      <c r="J10" s="61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spans="1:21" s="15" customFormat="1" ht="15" customHeight="1" x14ac:dyDescent="0.35">
      <c r="A11" s="13"/>
      <c r="B11" s="13"/>
      <c r="C11" s="13"/>
      <c r="D11" s="13"/>
      <c r="E11" s="13"/>
      <c r="F11" s="13"/>
      <c r="G11" s="61"/>
      <c r="H11" s="61"/>
      <c r="I11" s="61"/>
      <c r="J11" s="61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  <row r="12" spans="1:21" s="15" customFormat="1" ht="15" customHeight="1" x14ac:dyDescent="0.3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</row>
    <row r="13" spans="1:21" s="15" customFormat="1" ht="15" customHeight="1" x14ac:dyDescent="0.35">
      <c r="A13" s="13"/>
      <c r="B13" s="13"/>
      <c r="C13" s="13"/>
      <c r="D13" s="13"/>
      <c r="E13" s="13"/>
      <c r="F13" s="13"/>
      <c r="G13" s="61"/>
      <c r="H13" s="61"/>
      <c r="I13" s="61"/>
      <c r="J13" s="61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  <row r="14" spans="1:21" s="15" customFormat="1" ht="15" customHeight="1" x14ac:dyDescent="0.35">
      <c r="A14" s="13"/>
      <c r="B14" s="13"/>
      <c r="C14" s="13"/>
      <c r="D14" s="13"/>
      <c r="E14" s="13"/>
      <c r="F14" s="13"/>
      <c r="G14" s="61"/>
      <c r="H14" s="61"/>
      <c r="I14" s="61"/>
      <c r="J14" s="61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  <row r="15" spans="1:21" s="15" customFormat="1" ht="15" customHeight="1" x14ac:dyDescent="0.35">
      <c r="A15" s="13"/>
      <c r="B15" s="13"/>
      <c r="C15" s="13"/>
      <c r="D15" s="13"/>
      <c r="E15" s="13"/>
      <c r="F15" s="13"/>
      <c r="G15" s="61"/>
      <c r="H15" s="61"/>
      <c r="I15" s="61"/>
      <c r="J15" s="61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6" spans="1:21" s="15" customFormat="1" ht="15" customHeight="1" x14ac:dyDescent="0.3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spans="1:21" s="15" customFormat="1" ht="15" customHeight="1" x14ac:dyDescent="0.35">
      <c r="A17" s="13"/>
      <c r="B17" s="13"/>
      <c r="C17" s="13"/>
      <c r="D17" s="13"/>
      <c r="E17" s="13"/>
      <c r="F17" s="13"/>
      <c r="G17" s="61"/>
      <c r="H17" s="61"/>
      <c r="I17" s="61"/>
      <c r="J17" s="61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spans="1:21" s="15" customFormat="1" ht="15" customHeight="1" x14ac:dyDescent="0.3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  <row r="19" spans="1:21" ht="15" customHeight="1" x14ac:dyDescent="0.3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</row>
    <row r="20" spans="1:21" x14ac:dyDescent="0.3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</row>
    <row r="21" spans="1:21" x14ac:dyDescent="0.3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</row>
    <row r="22" spans="1:21" x14ac:dyDescent="0.3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21" x14ac:dyDescent="0.3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6"/>
  <sheetViews>
    <sheetView showGridLines="0" zoomScaleNormal="100" workbookViewId="0">
      <selection activeCell="N6" sqref="N6:Q6"/>
    </sheetView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26953125" customWidth="1"/>
    <col min="4" max="4" width="2.81640625" customWidth="1"/>
    <col min="5" max="7" width="1.36328125" customWidth="1"/>
    <col min="8" max="8" width="2.81640625" customWidth="1"/>
    <col min="9" max="9" width="42.7265625" customWidth="1"/>
    <col min="10" max="11" width="1.36328125" customWidth="1"/>
    <col min="12" max="12" width="15.6328125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9.08984375" customWidth="1"/>
  </cols>
  <sheetData>
    <row r="1" spans="1:24" s="13" customFormat="1" ht="45" customHeight="1" x14ac:dyDescent="0.65">
      <c r="A1" s="10" t="str">
        <f>Welcome!A2</f>
        <v>Term Loan Amortization Schedules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s="13" customFormat="1" ht="30" customHeight="1" x14ac:dyDescent="0.5">
      <c r="A2" s="11" t="s">
        <v>18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 x14ac:dyDescent="0.35">
      <c r="S3" s="13"/>
      <c r="T3" s="13"/>
      <c r="U3" s="13"/>
      <c r="V3" s="13"/>
      <c r="W3" s="13"/>
      <c r="X3" s="13"/>
    </row>
    <row r="4" spans="1:24" s="3" customFormat="1" ht="22.5" customHeight="1" x14ac:dyDescent="0.35">
      <c r="A4" s="1"/>
      <c r="B4" s="67" t="s">
        <v>0</v>
      </c>
      <c r="C4" s="67"/>
      <c r="D4" s="67"/>
      <c r="E4" s="67"/>
      <c r="F4" s="67"/>
      <c r="G4" s="67"/>
      <c r="H4" s="67"/>
      <c r="I4" s="67"/>
      <c r="K4" s="1"/>
      <c r="L4" s="67" t="s">
        <v>2</v>
      </c>
      <c r="M4" s="67"/>
      <c r="N4" s="67"/>
      <c r="O4" s="67"/>
      <c r="P4" s="67"/>
      <c r="Q4" s="30"/>
      <c r="R4" s="30"/>
      <c r="S4" s="13"/>
      <c r="T4" s="13"/>
      <c r="U4" s="13"/>
      <c r="V4" s="13"/>
      <c r="W4" s="13"/>
      <c r="X4" s="13"/>
    </row>
    <row r="5" spans="1:24" s="3" customFormat="1" ht="15" customHeight="1" x14ac:dyDescent="0.35">
      <c r="A5" s="2"/>
      <c r="B5" s="40" t="s">
        <v>1</v>
      </c>
      <c r="C5" s="39" t="s">
        <v>49</v>
      </c>
      <c r="D5" s="36"/>
      <c r="E5" s="36"/>
      <c r="F5" s="36"/>
      <c r="G5" s="36"/>
      <c r="H5" s="36"/>
      <c r="I5" s="36"/>
      <c r="K5" s="1"/>
      <c r="L5" s="46" t="s">
        <v>3</v>
      </c>
      <c r="M5" s="46"/>
      <c r="N5" s="68" t="s">
        <v>9</v>
      </c>
      <c r="O5" s="68"/>
      <c r="P5" s="68"/>
      <c r="Q5" s="68"/>
      <c r="R5" s="30"/>
      <c r="S5" s="13"/>
      <c r="T5" s="13"/>
      <c r="U5" s="13"/>
      <c r="V5" s="13"/>
      <c r="W5" s="13"/>
      <c r="X5" s="13"/>
    </row>
    <row r="6" spans="1:24" s="3" customFormat="1" ht="15" customHeight="1" x14ac:dyDescent="0.35">
      <c r="A6" s="45"/>
      <c r="B6" s="40" t="s">
        <v>1</v>
      </c>
      <c r="C6" s="39" t="s">
        <v>50</v>
      </c>
      <c r="D6" s="36"/>
      <c r="E6" s="36"/>
      <c r="F6" s="36"/>
      <c r="G6" s="36"/>
      <c r="H6" s="36"/>
      <c r="I6" s="36"/>
      <c r="K6" s="2"/>
      <c r="L6" s="46" t="s">
        <v>4</v>
      </c>
      <c r="M6" s="46"/>
      <c r="N6" s="69">
        <v>43830</v>
      </c>
      <c r="O6" s="69"/>
      <c r="P6" s="69"/>
      <c r="Q6" s="69"/>
      <c r="R6" s="30"/>
      <c r="S6" s="13"/>
      <c r="T6" s="13"/>
      <c r="U6" s="13"/>
      <c r="V6" s="13"/>
      <c r="W6" s="13"/>
      <c r="X6" s="13"/>
    </row>
    <row r="7" spans="1:24" s="3" customFormat="1" ht="15" customHeight="1" x14ac:dyDescent="0.35">
      <c r="A7" s="36"/>
      <c r="B7" s="40" t="s">
        <v>1</v>
      </c>
      <c r="C7" s="39" t="s">
        <v>51</v>
      </c>
      <c r="D7" s="36"/>
      <c r="E7" s="36"/>
      <c r="F7" s="36"/>
      <c r="G7" s="36"/>
      <c r="H7" s="36"/>
      <c r="I7" s="36"/>
      <c r="K7" s="45"/>
      <c r="L7" s="46" t="s">
        <v>5</v>
      </c>
      <c r="M7" s="46"/>
      <c r="N7" s="68" t="s">
        <v>10</v>
      </c>
      <c r="O7" s="68"/>
      <c r="P7" s="68"/>
      <c r="Q7" s="68"/>
      <c r="R7" s="30"/>
      <c r="S7" s="13"/>
      <c r="T7" s="13"/>
      <c r="U7" s="13"/>
      <c r="V7" s="13"/>
      <c r="W7" s="13"/>
      <c r="X7" s="13"/>
    </row>
    <row r="8" spans="1:24" s="3" customFormat="1" ht="15" customHeight="1" x14ac:dyDescent="0.35">
      <c r="A8" s="36"/>
      <c r="B8" s="40"/>
      <c r="C8" s="36"/>
      <c r="D8" s="36"/>
      <c r="E8" s="36"/>
      <c r="F8" s="36"/>
      <c r="G8" s="36"/>
      <c r="H8" s="36"/>
      <c r="I8" s="36"/>
      <c r="K8" s="36"/>
      <c r="L8" s="46" t="s">
        <v>6</v>
      </c>
      <c r="M8" s="46"/>
      <c r="N8" s="68" t="s">
        <v>11</v>
      </c>
      <c r="O8" s="68"/>
      <c r="P8" s="68"/>
      <c r="Q8" s="68"/>
      <c r="R8" s="30"/>
      <c r="S8" s="13"/>
      <c r="T8" s="13"/>
      <c r="U8" s="13"/>
      <c r="V8" s="13"/>
      <c r="W8" s="13"/>
      <c r="X8" s="13"/>
    </row>
    <row r="9" spans="1:24" s="3" customFormat="1" ht="15" customHeight="1" x14ac:dyDescent="0.35">
      <c r="A9" s="27"/>
      <c r="B9" s="28"/>
      <c r="C9" s="27"/>
      <c r="D9" s="27"/>
      <c r="E9" s="27"/>
      <c r="F9" s="27"/>
      <c r="G9" s="27"/>
      <c r="H9" s="27"/>
      <c r="I9" s="27"/>
      <c r="K9" s="36"/>
      <c r="L9" s="46" t="s">
        <v>7</v>
      </c>
      <c r="M9" s="46"/>
      <c r="N9" s="68" t="s">
        <v>12</v>
      </c>
      <c r="O9" s="68"/>
      <c r="P9" s="68"/>
      <c r="Q9" s="68"/>
      <c r="R9" s="30"/>
      <c r="S9" s="13"/>
      <c r="T9" s="13"/>
      <c r="U9" s="13"/>
      <c r="V9" s="13"/>
      <c r="W9" s="13"/>
      <c r="X9" s="13"/>
    </row>
    <row r="10" spans="1:24" s="3" customFormat="1" ht="15" customHeight="1" x14ac:dyDescent="0.35">
      <c r="A10" s="29"/>
      <c r="B10" s="29"/>
      <c r="C10" s="29"/>
      <c r="D10" s="29"/>
      <c r="E10" s="29"/>
      <c r="F10" s="29"/>
      <c r="G10" s="29"/>
      <c r="H10" s="29"/>
      <c r="I10" s="29"/>
      <c r="K10" s="36"/>
      <c r="L10" s="46" t="s">
        <v>8</v>
      </c>
      <c r="M10" s="46"/>
      <c r="N10" s="66"/>
      <c r="O10" s="66"/>
      <c r="P10" s="66"/>
      <c r="Q10" s="66"/>
      <c r="R10" s="31"/>
      <c r="S10" s="13"/>
      <c r="T10" s="13"/>
      <c r="U10" s="13"/>
      <c r="V10" s="13"/>
      <c r="W10" s="13"/>
      <c r="X10" s="13"/>
    </row>
    <row r="11" spans="1:24" s="3" customFormat="1" ht="15" customHeight="1" thickBot="1" x14ac:dyDescent="0.4">
      <c r="A11" s="41"/>
      <c r="B11" s="41"/>
      <c r="C11" s="41"/>
      <c r="D11" s="41"/>
      <c r="E11" s="41"/>
      <c r="F11" s="41"/>
      <c r="G11" s="41"/>
      <c r="H11" s="41"/>
      <c r="I11" s="41"/>
      <c r="K11" s="41"/>
      <c r="L11" s="41"/>
      <c r="M11" s="41"/>
      <c r="N11" s="41"/>
      <c r="O11" s="41"/>
      <c r="P11" s="41"/>
      <c r="Q11" s="41"/>
      <c r="R11" s="41"/>
      <c r="S11" s="13"/>
      <c r="T11" s="13"/>
      <c r="U11" s="13"/>
      <c r="V11" s="13"/>
      <c r="W11" s="13"/>
      <c r="X11" s="13"/>
    </row>
    <row r="12" spans="1:24" s="3" customFormat="1" ht="7.5" customHeight="1" x14ac:dyDescent="0.35">
      <c r="K12" s="17"/>
      <c r="L12" s="17"/>
      <c r="M12" s="17"/>
      <c r="N12" s="17"/>
      <c r="O12" s="17"/>
      <c r="P12" s="17"/>
      <c r="Q12" s="17"/>
      <c r="R12" s="17"/>
      <c r="S12" s="13"/>
      <c r="T12" s="13"/>
      <c r="U12" s="13"/>
      <c r="V12" s="13"/>
      <c r="W12" s="13"/>
      <c r="X12" s="13"/>
    </row>
    <row r="13" spans="1:24" s="3" customFormat="1" ht="22.5" customHeight="1" x14ac:dyDescent="0.35">
      <c r="A13" s="35"/>
      <c r="B13" s="67" t="s">
        <v>19</v>
      </c>
      <c r="C13" s="67"/>
      <c r="D13" s="67"/>
      <c r="E13" s="67"/>
      <c r="F13" s="67"/>
      <c r="G13" s="67"/>
      <c r="H13" s="67"/>
      <c r="I13" s="67"/>
      <c r="J13" s="67"/>
      <c r="K13" s="67"/>
      <c r="L13" s="67"/>
      <c r="N13" s="1"/>
      <c r="O13" s="67" t="s">
        <v>14</v>
      </c>
      <c r="P13" s="67"/>
      <c r="Q13" s="67"/>
      <c r="R13" s="37"/>
      <c r="S13" s="13"/>
      <c r="T13" s="13"/>
      <c r="U13" s="13"/>
      <c r="V13" s="13"/>
      <c r="W13" s="13"/>
      <c r="X13" s="13"/>
    </row>
    <row r="14" spans="1:24" s="3" customFormat="1" ht="15" customHeight="1" x14ac:dyDescent="0.35">
      <c r="A14" s="36"/>
      <c r="B14" s="66" t="s">
        <v>52</v>
      </c>
      <c r="C14" s="66"/>
      <c r="D14" s="66" t="s">
        <v>53</v>
      </c>
      <c r="E14" s="66"/>
      <c r="F14" s="66"/>
      <c r="G14" s="66"/>
      <c r="H14" s="66"/>
      <c r="I14" s="66"/>
      <c r="J14" s="66"/>
      <c r="K14" s="66"/>
      <c r="L14" s="66"/>
      <c r="N14" s="2"/>
      <c r="O14" s="18"/>
      <c r="P14" s="14"/>
      <c r="Q14" s="14"/>
      <c r="R14" s="36"/>
      <c r="S14" s="13"/>
      <c r="T14" s="13"/>
      <c r="U14" s="13"/>
      <c r="V14" s="13"/>
      <c r="W14" s="13"/>
      <c r="X14" s="13"/>
    </row>
    <row r="15" spans="1:24" s="3" customFormat="1" ht="15" customHeight="1" x14ac:dyDescent="0.35">
      <c r="A15" s="36"/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  <c r="N15" s="45"/>
      <c r="O15" s="18"/>
      <c r="P15" s="32" t="s">
        <v>15</v>
      </c>
      <c r="Q15" s="14"/>
      <c r="R15" s="36"/>
      <c r="S15" s="13"/>
      <c r="T15" s="13"/>
      <c r="U15" s="13"/>
      <c r="V15" s="13"/>
      <c r="W15" s="13"/>
      <c r="X15" s="13"/>
    </row>
    <row r="16" spans="1:24" s="3" customFormat="1" ht="15" customHeight="1" x14ac:dyDescent="0.35">
      <c r="A16" s="36"/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N16" s="36"/>
      <c r="O16" s="18"/>
      <c r="P16" s="22" t="s">
        <v>16</v>
      </c>
      <c r="Q16" s="14"/>
      <c r="R16" s="36"/>
      <c r="S16" s="13"/>
      <c r="T16" s="13"/>
      <c r="U16" s="13"/>
      <c r="V16" s="13"/>
      <c r="W16" s="13"/>
      <c r="X16" s="13"/>
    </row>
    <row r="17" spans="1:24" s="3" customFormat="1" ht="15" customHeight="1" x14ac:dyDescent="0.35">
      <c r="A17" s="36"/>
      <c r="B17" s="66"/>
      <c r="C17" s="66"/>
      <c r="D17" s="66"/>
      <c r="E17" s="66"/>
      <c r="F17" s="66"/>
      <c r="G17" s="66"/>
      <c r="H17" s="66"/>
      <c r="I17" s="66"/>
      <c r="J17" s="66"/>
      <c r="K17" s="66"/>
      <c r="L17" s="66"/>
      <c r="N17" s="36"/>
      <c r="O17" s="18"/>
      <c r="P17" t="s">
        <v>17</v>
      </c>
      <c r="Q17" s="14"/>
      <c r="R17" s="36"/>
      <c r="S17" s="13"/>
      <c r="T17" s="13"/>
      <c r="U17" s="13"/>
      <c r="V17" s="13"/>
      <c r="W17" s="13"/>
      <c r="X17" s="13"/>
    </row>
    <row r="18" spans="1:24" s="3" customFormat="1" ht="15" customHeight="1" x14ac:dyDescent="0.35">
      <c r="A18" s="29"/>
      <c r="B18" s="66"/>
      <c r="C18" s="66"/>
      <c r="D18" s="66"/>
      <c r="E18" s="66"/>
      <c r="F18" s="66"/>
      <c r="G18" s="66"/>
      <c r="H18" s="66"/>
      <c r="I18" s="66"/>
      <c r="J18" s="66"/>
      <c r="K18" s="66"/>
      <c r="L18" s="66"/>
      <c r="N18" s="29"/>
      <c r="O18" s="33"/>
      <c r="P18" s="33"/>
      <c r="Q18" s="33"/>
      <c r="R18" s="29"/>
      <c r="S18" s="13"/>
      <c r="T18" s="13"/>
      <c r="U18" s="13"/>
      <c r="V18" s="13"/>
      <c r="W18" s="13"/>
      <c r="X18" s="13"/>
    </row>
    <row r="19" spans="1:24" ht="15" thickBot="1" x14ac:dyDescent="0.4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N19" s="41"/>
      <c r="O19" s="41"/>
      <c r="P19" s="41"/>
      <c r="Q19" s="41"/>
      <c r="R19" s="41"/>
      <c r="S19" s="13"/>
      <c r="T19" s="13"/>
      <c r="U19" s="13"/>
      <c r="V19" s="13"/>
      <c r="W19" s="13"/>
      <c r="X19" s="13"/>
    </row>
    <row r="20" spans="1:24" x14ac:dyDescent="0.35">
      <c r="Q20" s="34"/>
      <c r="R20" s="20"/>
      <c r="S20" s="13"/>
      <c r="T20" s="13"/>
      <c r="U20" s="13"/>
      <c r="V20" s="13"/>
      <c r="W20" s="13"/>
      <c r="X20" s="13"/>
    </row>
    <row r="21" spans="1:24" x14ac:dyDescent="0.35"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13"/>
      <c r="T21" s="13"/>
      <c r="U21" s="13"/>
      <c r="V21" s="13"/>
      <c r="W21" s="13"/>
      <c r="X21" s="13"/>
    </row>
    <row r="22" spans="1:24" x14ac:dyDescent="0.35"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13"/>
      <c r="T22" s="13"/>
      <c r="U22" s="13"/>
      <c r="V22" s="13"/>
      <c r="W22" s="13"/>
      <c r="X22" s="13"/>
    </row>
    <row r="23" spans="1:24" x14ac:dyDescent="0.35">
      <c r="F23" s="20"/>
      <c r="G23" s="20"/>
      <c r="H23" s="20"/>
      <c r="I23" s="20"/>
      <c r="J23" s="20"/>
      <c r="K23" s="20"/>
      <c r="L23" s="20"/>
      <c r="M23" s="20"/>
      <c r="N23" s="19"/>
      <c r="O23" s="19"/>
      <c r="P23" s="19"/>
      <c r="Q23" s="19"/>
      <c r="S23" s="13"/>
      <c r="T23" s="13"/>
      <c r="U23" s="13"/>
      <c r="V23" s="13"/>
      <c r="W23" s="13"/>
      <c r="X23" s="13"/>
    </row>
    <row r="24" spans="1:24" x14ac:dyDescent="0.35"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S24" s="13"/>
      <c r="T24" s="13"/>
      <c r="U24" s="13"/>
      <c r="V24" s="13"/>
      <c r="W24" s="13"/>
      <c r="X24" s="13"/>
    </row>
    <row r="25" spans="1:24" x14ac:dyDescent="0.35"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S25" s="13"/>
      <c r="T25" s="13"/>
      <c r="U25" s="13"/>
      <c r="V25" s="13"/>
      <c r="W25" s="13"/>
      <c r="X25" s="13"/>
    </row>
    <row r="26" spans="1:24" x14ac:dyDescent="0.35"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S26" s="13"/>
      <c r="T26" s="13"/>
      <c r="U26" s="13"/>
      <c r="V26" s="13"/>
      <c r="W26" s="13"/>
      <c r="X26" s="13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6"/>
  <sheetViews>
    <sheetView tabSelected="1" zoomScaleNormal="100" workbookViewId="0"/>
  </sheetViews>
  <sheetFormatPr defaultColWidth="9.08984375" defaultRowHeight="15" customHeight="1" x14ac:dyDescent="0.35"/>
  <cols>
    <col min="1" max="1" width="1.6328125" style="12" customWidth="1"/>
    <col min="2" max="2" width="40.6328125" customWidth="1"/>
    <col min="3" max="10" width="11.6328125" customWidth="1"/>
    <col min="11" max="12" width="9.08984375" customWidth="1"/>
  </cols>
  <sheetData>
    <row r="1" spans="1:10" s="13" customFormat="1" ht="45" customHeight="1" x14ac:dyDescent="0.65">
      <c r="A1" s="4" t="str">
        <f>Welcome!A2</f>
        <v>Term Loan Amortization Schedules</v>
      </c>
      <c r="B1" s="7"/>
      <c r="C1" s="9"/>
      <c r="D1" s="9"/>
      <c r="E1" s="9"/>
      <c r="F1" s="9"/>
      <c r="G1" s="9"/>
      <c r="H1" s="9"/>
      <c r="I1" s="9"/>
      <c r="J1" s="9"/>
    </row>
    <row r="2" spans="1:10" s="13" customFormat="1" ht="30" customHeight="1" x14ac:dyDescent="0.5">
      <c r="A2" s="11" t="s">
        <v>52</v>
      </c>
      <c r="B2" s="6"/>
      <c r="C2" s="8" t="s">
        <v>47</v>
      </c>
      <c r="D2" s="8" t="s">
        <v>21</v>
      </c>
      <c r="E2" s="8" t="s">
        <v>22</v>
      </c>
      <c r="F2" s="8" t="s">
        <v>23</v>
      </c>
      <c r="G2" s="8" t="s">
        <v>24</v>
      </c>
      <c r="H2" s="8" t="s">
        <v>25</v>
      </c>
      <c r="I2" s="8"/>
      <c r="J2" s="8"/>
    </row>
    <row r="3" spans="1:10" ht="15" customHeight="1" x14ac:dyDescent="0.35">
      <c r="B3" s="48" t="s">
        <v>26</v>
      </c>
      <c r="C3" s="48">
        <v>11789.089</v>
      </c>
      <c r="D3" s="58">
        <f>C3*(1+D4)</f>
        <v>12142.76167</v>
      </c>
      <c r="E3" s="58">
        <f t="shared" ref="E3:H3" si="0">D3*(1+E4)</f>
        <v>12507.0445201</v>
      </c>
      <c r="F3" s="58">
        <f t="shared" si="0"/>
        <v>13132.396746105002</v>
      </c>
      <c r="G3" s="58">
        <f t="shared" si="0"/>
        <v>13789.016583410252</v>
      </c>
      <c r="H3" s="58">
        <f t="shared" si="0"/>
        <v>14478.467412580765</v>
      </c>
      <c r="I3" s="48"/>
    </row>
    <row r="4" spans="1:10" s="48" customFormat="1" ht="15" customHeight="1" x14ac:dyDescent="0.35">
      <c r="A4" s="12"/>
      <c r="B4" s="48" t="s">
        <v>54</v>
      </c>
      <c r="D4" s="57">
        <v>0.03</v>
      </c>
      <c r="E4" s="57">
        <v>0.03</v>
      </c>
      <c r="F4" s="57">
        <v>0.05</v>
      </c>
      <c r="G4" s="57">
        <v>0.05</v>
      </c>
      <c r="H4" s="57">
        <v>0.05</v>
      </c>
    </row>
    <row r="5" spans="1:10" ht="15" customHeight="1" x14ac:dyDescent="0.35">
      <c r="B5" s="48" t="s">
        <v>27</v>
      </c>
      <c r="C5" s="48"/>
      <c r="D5" s="59">
        <f>D6*D3</f>
        <v>3569.9719309799998</v>
      </c>
      <c r="E5" s="59">
        <f t="shared" ref="E5:H5" si="1">E6*E3</f>
        <v>4214.8740032737005</v>
      </c>
      <c r="F5" s="59">
        <f t="shared" si="1"/>
        <v>4596.33886113675</v>
      </c>
      <c r="G5" s="59">
        <f t="shared" si="1"/>
        <v>4826.1558041935878</v>
      </c>
      <c r="H5" s="59">
        <f t="shared" si="1"/>
        <v>5067.4635944032671</v>
      </c>
      <c r="I5" s="48"/>
    </row>
    <row r="6" spans="1:10" ht="15" customHeight="1" x14ac:dyDescent="0.35">
      <c r="B6" s="50" t="s">
        <v>28</v>
      </c>
      <c r="C6" s="50"/>
      <c r="D6" s="51">
        <v>0.29399999999999998</v>
      </c>
      <c r="E6" s="51">
        <v>0.33700000000000002</v>
      </c>
      <c r="F6" s="51">
        <v>0.35</v>
      </c>
      <c r="G6" s="51">
        <v>0.35</v>
      </c>
      <c r="H6" s="51">
        <v>0.35</v>
      </c>
      <c r="I6" s="48"/>
    </row>
    <row r="7" spans="1:10" ht="15" customHeight="1" x14ac:dyDescent="0.35">
      <c r="B7" s="48" t="s">
        <v>29</v>
      </c>
      <c r="C7" s="48"/>
      <c r="D7" s="59">
        <f>-0.25*(D5)</f>
        <v>-892.49298274499995</v>
      </c>
      <c r="E7" s="59">
        <f>-0.25*(E5)</f>
        <v>-1053.7185008184251</v>
      </c>
      <c r="F7" s="59">
        <f>-0.25*(F5)</f>
        <v>-1149.0847152841875</v>
      </c>
      <c r="G7" s="59">
        <f>-0.25*(G5)</f>
        <v>-1206.5389510483969</v>
      </c>
      <c r="H7" s="59">
        <f>-0.25*(H5)</f>
        <v>-1266.8658986008168</v>
      </c>
      <c r="I7" s="48"/>
    </row>
    <row r="8" spans="1:10" ht="15" customHeight="1" x14ac:dyDescent="0.35">
      <c r="B8" s="48" t="s">
        <v>30</v>
      </c>
      <c r="C8" s="48"/>
      <c r="D8" s="59">
        <v>80</v>
      </c>
      <c r="E8" s="59">
        <f>D8*1.1</f>
        <v>88</v>
      </c>
      <c r="F8" s="59">
        <f>E8*1.1</f>
        <v>96.800000000000011</v>
      </c>
      <c r="G8" s="59">
        <f>F8*1.1</f>
        <v>106.48000000000002</v>
      </c>
      <c r="H8" s="59">
        <f>G8*1.1</f>
        <v>117.12800000000003</v>
      </c>
      <c r="I8" s="48"/>
    </row>
    <row r="9" spans="1:10" ht="15" customHeight="1" x14ac:dyDescent="0.35">
      <c r="B9" s="48" t="s">
        <v>31</v>
      </c>
      <c r="C9" s="48"/>
      <c r="D9" s="59">
        <v>35</v>
      </c>
      <c r="E9" s="59">
        <v>40</v>
      </c>
      <c r="F9" s="59">
        <v>50</v>
      </c>
      <c r="G9" s="59">
        <v>55</v>
      </c>
      <c r="H9" s="59">
        <v>62</v>
      </c>
      <c r="I9" s="48"/>
    </row>
    <row r="10" spans="1:10" ht="15" customHeight="1" x14ac:dyDescent="0.35">
      <c r="A10" s="38"/>
      <c r="B10" s="48" t="s">
        <v>32</v>
      </c>
      <c r="C10" s="48"/>
      <c r="D10" s="59">
        <f>-0.15*D5</f>
        <v>-535.49578964699992</v>
      </c>
      <c r="E10" s="59">
        <f>-0.15*E5</f>
        <v>-632.23110049105503</v>
      </c>
      <c r="F10" s="59">
        <f>-0.15*F5</f>
        <v>-689.45082917051252</v>
      </c>
      <c r="G10" s="59">
        <f>-0.15*G5</f>
        <v>-723.92337062903812</v>
      </c>
      <c r="H10" s="59">
        <f>-0.15*H5</f>
        <v>-760.11953916049004</v>
      </c>
      <c r="I10" s="48"/>
    </row>
    <row r="11" spans="1:10" ht="15" customHeight="1" x14ac:dyDescent="0.35">
      <c r="B11" s="52" t="s">
        <v>33</v>
      </c>
      <c r="C11" s="52"/>
      <c r="D11" s="52"/>
      <c r="E11" s="52"/>
      <c r="F11" s="52"/>
      <c r="G11" s="52"/>
      <c r="H11" s="52"/>
      <c r="I11" s="48"/>
    </row>
    <row r="12" spans="1:10" ht="15" customHeight="1" x14ac:dyDescent="0.35">
      <c r="B12" s="48" t="s">
        <v>34</v>
      </c>
      <c r="C12" s="48"/>
      <c r="D12" s="53">
        <v>0.75</v>
      </c>
      <c r="E12" s="53">
        <v>0.75</v>
      </c>
      <c r="F12" s="53">
        <v>0.75</v>
      </c>
      <c r="G12" s="53">
        <v>0.75</v>
      </c>
      <c r="H12" s="53">
        <v>0.75</v>
      </c>
      <c r="I12" s="48"/>
    </row>
    <row r="13" spans="1:10" ht="15" customHeight="1" x14ac:dyDescent="0.35">
      <c r="B13" s="48" t="s">
        <v>35</v>
      </c>
      <c r="C13" s="48"/>
      <c r="D13" s="48"/>
      <c r="E13" s="59"/>
      <c r="F13" s="59"/>
      <c r="G13" s="59"/>
      <c r="H13" s="59"/>
      <c r="I13" s="48"/>
    </row>
    <row r="14" spans="1:10" ht="15" customHeight="1" x14ac:dyDescent="0.35">
      <c r="B14" s="48"/>
      <c r="C14" s="48"/>
      <c r="D14" s="48"/>
      <c r="E14" s="48"/>
      <c r="F14" s="48"/>
      <c r="G14" s="48"/>
      <c r="H14" s="48"/>
      <c r="I14" s="48"/>
    </row>
    <row r="15" spans="1:10" ht="15" customHeight="1" x14ac:dyDescent="0.35">
      <c r="B15" s="48" t="s">
        <v>36</v>
      </c>
      <c r="C15" s="49">
        <v>5</v>
      </c>
      <c r="D15" s="48"/>
      <c r="E15" s="48"/>
      <c r="F15" s="48"/>
      <c r="G15" s="48"/>
      <c r="H15" s="48"/>
      <c r="I15" s="48"/>
    </row>
    <row r="16" spans="1:10" ht="15" customHeight="1" x14ac:dyDescent="0.35">
      <c r="B16" s="48" t="s">
        <v>37</v>
      </c>
      <c r="C16" s="53">
        <v>0.05</v>
      </c>
      <c r="D16" s="48"/>
      <c r="E16" s="48"/>
      <c r="F16" s="48"/>
      <c r="G16" s="48"/>
      <c r="H16" s="48"/>
      <c r="I16" s="48"/>
    </row>
    <row r="17" spans="2:9" ht="15" customHeight="1" x14ac:dyDescent="0.35">
      <c r="B17" s="48" t="s">
        <v>38</v>
      </c>
      <c r="C17" s="48"/>
      <c r="D17" s="48"/>
      <c r="E17" s="48"/>
      <c r="F17" s="48"/>
      <c r="G17" s="48"/>
      <c r="H17" s="48"/>
      <c r="I17" s="48"/>
    </row>
    <row r="18" spans="2:9" ht="15" customHeight="1" x14ac:dyDescent="0.35">
      <c r="B18" s="48"/>
      <c r="C18" s="48"/>
      <c r="D18" s="48"/>
      <c r="E18" s="48"/>
      <c r="F18" s="48"/>
      <c r="G18" s="48"/>
      <c r="H18" s="48"/>
      <c r="I18" s="48"/>
    </row>
    <row r="19" spans="2:9" ht="15" customHeight="1" x14ac:dyDescent="0.35">
      <c r="B19" s="54" t="s">
        <v>39</v>
      </c>
      <c r="C19" s="54"/>
      <c r="D19" s="48"/>
      <c r="E19" s="48"/>
      <c r="F19" s="48"/>
      <c r="G19" s="48"/>
      <c r="H19" s="48"/>
      <c r="I19" s="48"/>
    </row>
    <row r="20" spans="2:9" ht="15" customHeight="1" x14ac:dyDescent="0.35">
      <c r="B20" s="48" t="s">
        <v>40</v>
      </c>
      <c r="C20" s="48"/>
      <c r="D20" s="48"/>
      <c r="E20" s="59"/>
      <c r="F20" s="59"/>
      <c r="G20" s="59"/>
      <c r="H20" s="59"/>
      <c r="I20" s="48"/>
    </row>
    <row r="21" spans="2:9" ht="15" customHeight="1" x14ac:dyDescent="0.35">
      <c r="B21" s="48" t="s">
        <v>41</v>
      </c>
      <c r="C21" s="48"/>
      <c r="D21" s="48"/>
      <c r="E21" s="59"/>
      <c r="F21" s="59"/>
      <c r="G21" s="59"/>
      <c r="H21" s="59"/>
      <c r="I21" s="48"/>
    </row>
    <row r="22" spans="2:9" ht="15" customHeight="1" x14ac:dyDescent="0.35">
      <c r="B22" s="48" t="s">
        <v>42</v>
      </c>
      <c r="C22" s="48"/>
      <c r="D22" s="48"/>
      <c r="E22" s="59"/>
      <c r="F22" s="59"/>
      <c r="G22" s="59"/>
      <c r="H22" s="59"/>
      <c r="I22" s="48"/>
    </row>
    <row r="23" spans="2:9" ht="15" customHeight="1" x14ac:dyDescent="0.35">
      <c r="B23" s="48" t="s">
        <v>43</v>
      </c>
      <c r="C23" s="48"/>
      <c r="D23" s="48"/>
      <c r="E23" s="59"/>
      <c r="F23" s="59"/>
      <c r="G23" s="59"/>
      <c r="H23" s="59"/>
      <c r="I23" s="48"/>
    </row>
    <row r="24" spans="2:9" ht="15" customHeight="1" x14ac:dyDescent="0.35">
      <c r="B24" s="52" t="s">
        <v>44</v>
      </c>
      <c r="C24" s="52"/>
      <c r="D24" s="52"/>
      <c r="E24" s="52"/>
      <c r="F24" s="52"/>
      <c r="G24" s="52"/>
      <c r="H24" s="52"/>
      <c r="I24" s="48"/>
    </row>
    <row r="25" spans="2:9" ht="15" customHeight="1" thickBot="1" x14ac:dyDescent="0.4">
      <c r="B25" s="48"/>
      <c r="C25" s="48"/>
      <c r="D25" s="48"/>
      <c r="E25" s="48"/>
      <c r="F25" s="48"/>
      <c r="G25" s="48"/>
      <c r="H25" s="48"/>
      <c r="I25" s="48"/>
    </row>
    <row r="26" spans="2:9" ht="15" customHeight="1" thickBot="1" x14ac:dyDescent="0.4">
      <c r="B26" s="48" t="s">
        <v>45</v>
      </c>
      <c r="C26" s="55">
        <f>C24/(D5+D8)</f>
        <v>0</v>
      </c>
      <c r="D26" s="48"/>
      <c r="E26" s="48"/>
      <c r="F26" s="48"/>
      <c r="G26" s="48"/>
      <c r="H26" s="48"/>
      <c r="I26" s="48"/>
    </row>
    <row r="27" spans="2:9" ht="15" customHeight="1" x14ac:dyDescent="0.35">
      <c r="B27" s="48" t="s">
        <v>46</v>
      </c>
      <c r="C27" s="54"/>
      <c r="D27" s="56"/>
      <c r="E27" s="56"/>
      <c r="F27" s="56"/>
      <c r="G27" s="56"/>
      <c r="H27" s="56"/>
      <c r="I27" s="56">
        <f>SUM(D27:H27)</f>
        <v>0</v>
      </c>
    </row>
    <row r="28" spans="2:9" ht="15" customHeight="1" x14ac:dyDescent="0.35">
      <c r="B28" s="48"/>
      <c r="C28" s="48"/>
      <c r="D28" s="48"/>
      <c r="E28" s="48"/>
      <c r="F28" s="48"/>
      <c r="G28" s="48"/>
      <c r="H28" s="48"/>
      <c r="I28" s="48"/>
    </row>
    <row r="29" spans="2:9" ht="15" customHeight="1" x14ac:dyDescent="0.35">
      <c r="B29" s="54" t="s">
        <v>55</v>
      </c>
      <c r="C29" s="48"/>
      <c r="D29" s="53">
        <v>0.1</v>
      </c>
      <c r="E29" s="53">
        <v>0.15</v>
      </c>
      <c r="F29" s="53">
        <v>0.2</v>
      </c>
      <c r="G29" s="53">
        <v>0.25</v>
      </c>
      <c r="H29" s="53">
        <v>0.3</v>
      </c>
      <c r="I29" s="56">
        <f>SUM(D29:H29)</f>
        <v>1</v>
      </c>
    </row>
    <row r="30" spans="2:9" ht="15" customHeight="1" x14ac:dyDescent="0.35">
      <c r="B30" s="48" t="s">
        <v>40</v>
      </c>
      <c r="C30" s="48"/>
      <c r="D30" s="48"/>
      <c r="E30" s="59"/>
      <c r="F30" s="59"/>
      <c r="G30" s="59"/>
      <c r="H30" s="59"/>
      <c r="I30" s="48"/>
    </row>
    <row r="31" spans="2:9" ht="15" customHeight="1" x14ac:dyDescent="0.35">
      <c r="B31" s="48" t="s">
        <v>41</v>
      </c>
      <c r="C31" s="48"/>
      <c r="D31" s="48"/>
      <c r="E31" s="59"/>
      <c r="F31" s="59"/>
      <c r="G31" s="59"/>
      <c r="H31" s="59"/>
      <c r="I31" s="48"/>
    </row>
    <row r="32" spans="2:9" ht="15" customHeight="1" x14ac:dyDescent="0.35">
      <c r="B32" s="48" t="s">
        <v>42</v>
      </c>
      <c r="C32" s="48"/>
      <c r="D32" s="48"/>
      <c r="E32" s="59"/>
      <c r="F32" s="59"/>
      <c r="G32" s="59"/>
      <c r="H32" s="59"/>
      <c r="I32" s="48"/>
    </row>
    <row r="33" spans="2:9" ht="15" customHeight="1" x14ac:dyDescent="0.35">
      <c r="B33" s="48" t="s">
        <v>43</v>
      </c>
      <c r="C33" s="48"/>
      <c r="D33" s="48"/>
      <c r="E33" s="59"/>
      <c r="F33" s="59"/>
      <c r="G33" s="59"/>
      <c r="H33" s="59"/>
      <c r="I33" s="48"/>
    </row>
    <row r="34" spans="2:9" ht="15" customHeight="1" x14ac:dyDescent="0.35">
      <c r="B34" s="52" t="s">
        <v>44</v>
      </c>
      <c r="C34" s="52"/>
      <c r="D34" s="52"/>
      <c r="E34" s="52"/>
      <c r="F34" s="52"/>
      <c r="G34" s="52"/>
      <c r="H34" s="52"/>
      <c r="I34" s="48"/>
    </row>
    <row r="36" spans="2:9" ht="15" customHeight="1" x14ac:dyDescent="0.35">
      <c r="B36" t="s">
        <v>56</v>
      </c>
      <c r="E36" s="59"/>
      <c r="F36" s="59"/>
      <c r="G36" s="59"/>
      <c r="H36" s="59"/>
      <c r="I36">
        <f>SUM(D36:H36)</f>
        <v>0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Cordone</dc:creator>
  <cp:lastModifiedBy>Chris Cordone</cp:lastModifiedBy>
  <cp:lastPrinted>2016-02-04T14:08:33Z</cp:lastPrinted>
  <dcterms:created xsi:type="dcterms:W3CDTF">2016-02-03T14:06:14Z</dcterms:created>
  <dcterms:modified xsi:type="dcterms:W3CDTF">2020-04-02T05:52:46Z</dcterms:modified>
</cp:coreProperties>
</file>