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7. Forecasting pipeline revenue market size - Final/"/>
    </mc:Choice>
  </mc:AlternateContent>
  <xr:revisionPtr revIDLastSave="3" documentId="13_ncr:1_{D7BFEB43-03C2-4B71-A543-21E87F433FBE}" xr6:coauthVersionLast="47" xr6:coauthVersionMax="47" xr10:uidLastSave="{0B37201F-ECCE-4289-8C53-4132978E559F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  <c r="H18" i="2"/>
  <c r="D17" i="2"/>
  <c r="E17" i="2"/>
  <c r="F17" i="2"/>
  <c r="G17" i="2"/>
  <c r="C17" i="2"/>
  <c r="R72" i="4"/>
  <c r="S72" i="4" s="1"/>
  <c r="Q72" i="4"/>
  <c r="O72" i="4"/>
  <c r="N72" i="4" s="1"/>
  <c r="M72" i="4" s="1"/>
  <c r="L72" i="4" s="1"/>
  <c r="Q37" i="4"/>
  <c r="R37" i="4" s="1"/>
  <c r="S37" i="4" s="1"/>
  <c r="P37" i="4"/>
  <c r="N37" i="4"/>
  <c r="M37" i="4" s="1"/>
  <c r="L37" i="4" s="1"/>
  <c r="K37" i="4" s="1"/>
  <c r="I19" i="2"/>
  <c r="I18" i="2"/>
  <c r="I17" i="2"/>
  <c r="D47" i="2" l="1"/>
  <c r="E47" i="2"/>
  <c r="F47" i="2"/>
  <c r="G47" i="2"/>
  <c r="C47" i="2"/>
  <c r="I32" i="1"/>
  <c r="I29" i="1"/>
  <c r="I42" i="1"/>
  <c r="I45" i="1"/>
  <c r="I35" i="1"/>
  <c r="I44" i="1"/>
  <c r="I43" i="1"/>
  <c r="I33" i="1"/>
  <c r="I31" i="1"/>
  <c r="I41" i="1"/>
  <c r="I30" i="1"/>
  <c r="I34" i="1"/>
  <c r="I26" i="1"/>
  <c r="I25" i="1"/>
  <c r="I38" i="1"/>
  <c r="I36" i="1"/>
  <c r="I40" i="1"/>
  <c r="I27" i="1"/>
  <c r="I39" i="1"/>
  <c r="I28" i="1"/>
  <c r="G44" i="2" l="1"/>
  <c r="F44" i="2"/>
  <c r="E44" i="2"/>
  <c r="D44" i="2"/>
  <c r="C44" i="2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H27" i="1" l="1"/>
  <c r="D52" i="2"/>
  <c r="E52" i="2"/>
  <c r="F52" i="2"/>
  <c r="G52" i="2"/>
  <c r="D22" i="4"/>
  <c r="D23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8" i="4"/>
  <c r="G12" i="4"/>
  <c r="G7" i="4"/>
  <c r="G13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D2" i="1" l="1"/>
  <c r="D2" i="7"/>
  <c r="D2" i="6"/>
  <c r="E3" i="1"/>
  <c r="E3" i="7"/>
  <c r="E2" i="2"/>
  <c r="F3" i="2"/>
  <c r="C13" i="2"/>
  <c r="C12" i="2"/>
  <c r="D12" i="2"/>
  <c r="E12" i="2"/>
  <c r="F12" i="2"/>
  <c r="G12" i="2"/>
  <c r="E2" i="6" l="1"/>
  <c r="E2" i="7"/>
  <c r="E2" i="1"/>
  <c r="F2" i="2"/>
  <c r="F3" i="1"/>
  <c r="F3" i="7"/>
  <c r="F13" i="2"/>
  <c r="E13" i="2"/>
  <c r="G13" i="2"/>
  <c r="D13" i="2"/>
  <c r="G3" i="2"/>
  <c r="H3" i="4" s="1"/>
  <c r="D51" i="2" l="1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G2" i="6" l="1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<sst xmlns="http://schemas.openxmlformats.org/spreadsheetml/2006/main" count="313" uniqueCount="225">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</sst>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/>
      <c r="D7" s="30">
        <v>0.65</v>
      </c>
      <c r="F7" s="29"/>
      <c r="G7" s="76" t="e">
        <f ca="1">_xlfn.FORMULATEXT(C7)</f>
        <v>#N/A</v>
      </c>
    </row>
    <row r="8" spans="1:19" x14ac:dyDescent="0.45">
      <c r="B8" s="17" t="s">
        <v>95</v>
      </c>
      <c r="C8" s="75"/>
      <c r="D8" s="18"/>
      <c r="F8" s="29"/>
      <c r="G8" s="76" t="e">
        <f ca="1">_xlfn.FORMULATEXT(C8)</f>
        <v>#N/A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/>
      <c r="D12" s="30">
        <v>0.73</v>
      </c>
      <c r="E12" s="18"/>
      <c r="F12" s="17"/>
      <c r="G12" s="76" t="e">
        <f ca="1">_xlfn.FORMULATEXT(C12)</f>
        <v>#N/A</v>
      </c>
    </row>
    <row r="13" spans="1:19" x14ac:dyDescent="0.45">
      <c r="B13" s="17" t="s">
        <v>131</v>
      </c>
      <c r="C13" s="74"/>
      <c r="D13" s="18"/>
      <c r="E13" s="18"/>
      <c r="F13" s="17"/>
      <c r="G13" s="76" t="e">
        <f ca="1">_xlfn.FORMULATEXT(C13)</f>
        <v>#N/A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/>
      <c r="D22" t="str">
        <f>[2]!FR(C22)</f>
        <v/>
      </c>
    </row>
    <row r="23" spans="1:19" x14ac:dyDescent="0.45">
      <c r="B23" t="s">
        <v>102</v>
      </c>
      <c r="C23" s="15"/>
      <c r="D23" t="str">
        <f>[2]!FR(C23)</f>
        <v/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23">
        <f>L37-(L37-$J$37)/COLUMNS($J$37:K37)</f>
        <v>2.3000000000000003E-2</v>
      </c>
      <c r="L37" s="23">
        <f>M37-(M37-$J$37)/COLUMNS($J$37:L37)</f>
        <v>3.6000000000000004E-2</v>
      </c>
      <c r="M37" s="23">
        <f>N37-(N37-$J$37)/COLUMNS($J$37:M37)</f>
        <v>4.9000000000000002E-2</v>
      </c>
      <c r="N37" s="23">
        <f>O37-(O37-$J$37)/COLUMNS($J$37:N37)</f>
        <v>6.2E-2</v>
      </c>
      <c r="O37" s="30">
        <v>7.4999999999999997E-2</v>
      </c>
      <c r="P37" s="23">
        <f>O37*0.9</f>
        <v>6.7500000000000004E-2</v>
      </c>
      <c r="Q37" s="23">
        <f t="shared" ref="Q37:S37" si="1">P37*0.9</f>
        <v>6.0750000000000005E-2</v>
      </c>
      <c r="R37" s="23">
        <f t="shared" si="1"/>
        <v>5.4675000000000008E-2</v>
      </c>
      <c r="S37" s="23">
        <f t="shared" si="1"/>
        <v>4.9207500000000008E-2</v>
      </c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23">
        <f>M72-(M72-$K$72)/COLUMNS($K$72:L72)</f>
        <v>8.2000000000000007E-3</v>
      </c>
      <c r="M72" s="23">
        <f>N72-(N72-$K$72)/COLUMNS($K$72:M72)</f>
        <v>1.2400000000000001E-2</v>
      </c>
      <c r="N72" s="23">
        <f>O72-(O72-$K$72)/COLUMNS($K$72:N72)</f>
        <v>1.66E-2</v>
      </c>
      <c r="O72" s="23">
        <f>P72-(P72-$K$72)/COLUMNS($K$72:O72)</f>
        <v>2.0799999999999999E-2</v>
      </c>
      <c r="P72" s="23">
        <v>2.5000000000000001E-2</v>
      </c>
      <c r="Q72" s="23">
        <f>P72*0.9</f>
        <v>2.2500000000000003E-2</v>
      </c>
      <c r="R72" s="23">
        <f t="shared" ref="R72:S72" si="2">Q72*0.9</f>
        <v>2.0250000000000004E-2</v>
      </c>
      <c r="S72" s="23">
        <f t="shared" si="2"/>
        <v>1.8225000000000005E-2</v>
      </c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F21BE9FD-2598-40FA-A133-1C3AFC7DC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9C67C8-7AE1-448B-A669-DCE3DFD9DA69}"/>
</file>

<file path=customXml/itemProps3.xml><?xml version="1.0" encoding="utf-8"?>
<ds:datastoreItem xmlns:ds="http://schemas.openxmlformats.org/officeDocument/2006/customXml" ds:itemID="{7FE708C1-E0D5-4074-BFC0-85D2FA08D7B1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