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Research Analyst\Advanced DCF Recordings\4. Extended WACC Formula Workout\"/>
    </mc:Choice>
  </mc:AlternateContent>
  <xr:revisionPtr revIDLastSave="0" documentId="8_{F6F47DCD-8FE8-4ACE-B04E-4071B68E0748}" xr6:coauthVersionLast="47" xr6:coauthVersionMax="47" xr10:uidLastSave="{00000000-0000-0000-0000-000000000000}"/>
  <bookViews>
    <workbookView xWindow="-110" yWindow="-110" windowWidth="20700" windowHeight="1114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Workout!$A$1:$O$23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3" i="2" l="1"/>
  <c r="C21" i="2"/>
  <c r="C17" i="2"/>
  <c r="A7" i="1"/>
  <c r="D23" i="2"/>
  <c r="D21" i="2"/>
  <c r="D17" i="2"/>
  <c r="A1" i="6" l="1"/>
  <c r="A1" i="2" s="1"/>
</calcChain>
</file>

<file path=xl/sharedStrings.xml><?xml version="1.0" encoding="utf-8"?>
<sst xmlns="http://schemas.openxmlformats.org/spreadsheetml/2006/main" count="37" uniqueCount="36">
  <si>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</si>
  <si>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</si>
  <si>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</si>
  <si>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</si>
  <si>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</si>
  <si>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</si>
  <si>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</si>
  <si>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</si>
  <si>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</si>
  <si>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</si>
  <si>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</si>
  <si>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</si>
  <si>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</si>
  <si>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</si>
  <si>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</si>
  <si>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</si>
  <si>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</si>
  <si>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</si>
  <si>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Workout Information</t>
  </si>
  <si>
    <t xml:space="preserve">Workout </t>
  </si>
  <si>
    <t>WACC</t>
  </si>
  <si>
    <t>Calculate WACC for the below company assuming:</t>
  </si>
  <si>
    <t>Cost of equity</t>
  </si>
  <si>
    <t>Cost of debt</t>
  </si>
  <si>
    <t>Marginal tax rate</t>
  </si>
  <si>
    <t>Debt % EV in target capital structure</t>
  </si>
  <si>
    <t>Equity % EV in target capital structure</t>
  </si>
  <si>
    <t>Extended WACC Formula</t>
  </si>
  <si>
    <t xml:space="preserve">Extended WACC Formula </t>
  </si>
  <si>
    <t>(i) There is no cash in the target capital structure</t>
  </si>
  <si>
    <t>Return on cash</t>
  </si>
  <si>
    <t>Cash % EV in target capital structure</t>
  </si>
  <si>
    <t>No cash in target capital structure</t>
  </si>
  <si>
    <t>Cash in target capital structure</t>
  </si>
  <si>
    <t xml:space="preserve">(ii) Assuming cash is 5% of EV in the target capital structure </t>
  </si>
  <si>
    <t>Assume that equity is 60.0% of EV in both scenarios.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</si>
</sst>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7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3F3F3F"/>
      <name val="Calibri"/>
      <family val="2"/>
      <scheme val="minor"/>
    </font>
    <font>
      <b/>
      <sz val="11"/>
      <color rgb="FF085393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33" fillId="2" borderId="0" xfId="53" applyFont="1">
      <alignment horizontal="center"/>
    </xf>
    <xf numFmtId="168" fontId="34" fillId="3" borderId="0" xfId="52" applyFont="1">
      <alignment horizontal="center"/>
    </xf>
    <xf numFmtId="174" fontId="33" fillId="0" borderId="0" xfId="0" applyFont="1"/>
    <xf numFmtId="174" fontId="3" fillId="5" borderId="0" xfId="0" applyFont="1" applyFill="1" applyAlignment="1">
      <alignment horizontal="center" vertical="top"/>
    </xf>
    <xf numFmtId="174" fontId="2" fillId="5" borderId="0" xfId="0" applyFont="1" applyFill="1" applyAlignment="1">
      <alignment vertical="top"/>
    </xf>
    <xf numFmtId="174" fontId="27" fillId="0" borderId="0" xfId="0" applyFont="1"/>
    <xf numFmtId="174" fontId="3" fillId="0" borderId="0" xfId="0" applyFont="1" applyAlignment="1">
      <alignment vertical="center"/>
    </xf>
    <xf numFmtId="174" fontId="0" fillId="0" borderId="0" xfId="0" applyAlignment="1">
      <alignment wrapText="1"/>
    </xf>
    <xf numFmtId="174" fontId="3" fillId="0" borderId="0" xfId="0" applyFont="1" applyAlignment="1">
      <alignment vertical="top" wrapText="1"/>
    </xf>
    <xf numFmtId="172" fontId="30" fillId="0" borderId="0" xfId="57" applyFont="1" applyFill="1" applyAlignment="1">
      <alignment horizontal="right" wrapText="1"/>
    </xf>
    <xf numFmtId="172" fontId="35" fillId="0" borderId="0" xfId="57" applyFont="1" applyFill="1" applyAlignment="1">
      <alignment horizontal="right" wrapText="1"/>
    </xf>
    <xf numFmtId="174" fontId="0" fillId="0" borderId="0" xfId="0" applyAlignment="1">
      <alignment vertical="center"/>
    </xf>
    <xf numFmtId="174" fontId="36" fillId="0" borderId="0" xfId="0" applyFont="1" applyAlignment="1">
      <alignment vertical="top" wrapText="1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165024</xdr:colOff>
      <xdr:row>0</xdr:row>
      <xdr:rowOff>469901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spans="1:14" s="22" customFormat="1" ht="75" customHeight="1" x14ac:dyDescent="0.45">
      <c r="A2" s="80" t="s">
        <v>28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9"/>
      <c r="D4" s="7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81" t="s">
        <v>10</v>
      </c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</row>
    <row r="6" spans="1:14" s="23" customFormat="1" ht="15" customHeight="1" x14ac:dyDescent="0.45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</row>
    <row r="7" spans="1:14" s="23" customFormat="1" ht="15" customHeight="1" x14ac:dyDescent="0.45">
      <c r="A7" s="81" t="str">
        <f ca="1">"© "&amp;YEAR(TODAY())&amp;" Financial Edge Training "</f>
        <v xml:space="preserve">© 2022 Financial Edge Training 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82"/>
      <c r="H9" s="82"/>
      <c r="I9" s="82"/>
      <c r="J9" s="82"/>
      <c r="K9" s="28"/>
    </row>
    <row r="10" spans="1:14" s="23" customFormat="1" ht="15" customHeight="1" x14ac:dyDescent="0.45">
      <c r="B10" s="24"/>
      <c r="C10" s="24"/>
      <c r="F10" s="28"/>
      <c r="G10" s="82"/>
      <c r="H10" s="82"/>
      <c r="I10" s="82"/>
      <c r="J10" s="82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8"/>
      <c r="H12" s="78"/>
      <c r="I12" s="78"/>
      <c r="J12" s="78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8"/>
      <c r="H13" s="78"/>
      <c r="I13" s="78"/>
      <c r="J13" s="78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8"/>
      <c r="H14" s="78"/>
      <c r="I14" s="78"/>
      <c r="J14" s="78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8"/>
      <c r="H16" s="78"/>
      <c r="I16" s="78"/>
      <c r="J16" s="78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3" t="str">
        <f>Welcome!A2</f>
        <v xml:space="preserve">Extended WACC Formula 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3" t="s">
        <v>0</v>
      </c>
      <c r="C4" s="83"/>
      <c r="D4" s="83"/>
      <c r="E4" s="83"/>
      <c r="F4" s="83"/>
      <c r="G4" s="83"/>
      <c r="H4" s="83"/>
      <c r="I4" s="83"/>
      <c r="K4" s="1"/>
      <c r="L4" s="83" t="s">
        <v>2</v>
      </c>
      <c r="M4" s="83"/>
      <c r="N4" s="83"/>
      <c r="O4" s="83"/>
      <c r="P4" s="83"/>
      <c r="Q4" s="45"/>
      <c r="R4" s="45"/>
    </row>
    <row r="5" spans="1:18" s="2" customFormat="1" ht="15" customHeight="1" x14ac:dyDescent="0.45">
      <c r="A5" s="17"/>
      <c r="B5" s="67" t="s">
        <v>1</v>
      </c>
      <c r="C5" s="68" t="s">
        <v>27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6" t="s">
        <v>16</v>
      </c>
      <c r="O5" s="86"/>
      <c r="P5" s="86"/>
      <c r="Q5" s="86"/>
      <c r="R5" s="45"/>
    </row>
    <row r="6" spans="1:18" s="2" customFormat="1" ht="15" customHeight="1" x14ac:dyDescent="0.45">
      <c r="A6" s="3"/>
      <c r="B6" s="67"/>
      <c r="C6" s="44"/>
      <c r="D6" s="18"/>
      <c r="E6" s="18"/>
      <c r="F6" s="18"/>
      <c r="G6" s="18"/>
      <c r="H6" s="18"/>
      <c r="I6" s="18"/>
      <c r="K6" s="17"/>
      <c r="L6" s="9" t="s">
        <v>4</v>
      </c>
      <c r="M6" s="9"/>
      <c r="N6" s="87"/>
      <c r="O6" s="87"/>
      <c r="P6" s="87"/>
      <c r="Q6" s="87"/>
      <c r="R6" s="45"/>
    </row>
    <row r="7" spans="1:18" s="2" customFormat="1" ht="15" customHeight="1" x14ac:dyDescent="0.45">
      <c r="A7" s="18"/>
      <c r="B7" s="67"/>
      <c r="C7" s="44"/>
      <c r="D7" s="18"/>
      <c r="E7" s="18"/>
      <c r="F7" s="18"/>
      <c r="G7" s="18"/>
      <c r="H7" s="18"/>
      <c r="I7" s="18"/>
      <c r="K7" s="3"/>
      <c r="L7" s="9" t="s">
        <v>5</v>
      </c>
      <c r="M7" s="9"/>
      <c r="N7" s="86"/>
      <c r="O7" s="86"/>
      <c r="P7" s="86"/>
      <c r="Q7" s="86"/>
      <c r="R7" s="45"/>
    </row>
    <row r="8" spans="1:18" s="2" customFormat="1" ht="15" customHeight="1" x14ac:dyDescent="0.45">
      <c r="A8" s="18"/>
      <c r="B8" s="67"/>
      <c r="C8" s="44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6"/>
      <c r="O8" s="86"/>
      <c r="P8" s="86"/>
      <c r="Q8" s="86"/>
      <c r="R8" s="45"/>
    </row>
    <row r="9" spans="1:18" s="2" customFormat="1" ht="15" customHeight="1" x14ac:dyDescent="0.45">
      <c r="A9" s="43"/>
      <c r="B9" s="67"/>
      <c r="C9" s="44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6" t="s">
        <v>9</v>
      </c>
      <c r="O9" s="86"/>
      <c r="P9" s="86"/>
      <c r="Q9" s="86"/>
      <c r="R9" s="45"/>
    </row>
    <row r="10" spans="1:18" s="2" customFormat="1" ht="15" customHeight="1" x14ac:dyDescent="0.4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8">
        <v>0</v>
      </c>
      <c r="O10" s="88"/>
      <c r="P10" s="88"/>
      <c r="Q10" s="88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84" t="s">
        <v>15</v>
      </c>
      <c r="C13" s="84"/>
      <c r="D13" s="84"/>
      <c r="E13" s="84"/>
      <c r="F13" s="84"/>
      <c r="G13" s="84"/>
      <c r="H13" s="84"/>
      <c r="I13" s="84"/>
      <c r="J13" s="84"/>
      <c r="K13" s="84"/>
      <c r="L13" s="84"/>
      <c r="N13" s="1"/>
      <c r="O13" s="83" t="s">
        <v>11</v>
      </c>
      <c r="P13" s="83"/>
      <c r="Q13" s="83"/>
      <c r="R13" s="62"/>
    </row>
    <row r="14" spans="1:18" s="2" customFormat="1" ht="15" customHeight="1" x14ac:dyDescent="0.45">
      <c r="A14" s="60"/>
      <c r="B14" s="85"/>
      <c r="C14" s="85"/>
      <c r="D14" s="85"/>
      <c r="E14" s="85"/>
      <c r="F14" s="85"/>
      <c r="G14" s="85"/>
      <c r="H14" s="85"/>
      <c r="I14" s="85"/>
      <c r="J14" s="85"/>
      <c r="K14" s="85"/>
      <c r="L14" s="85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85"/>
      <c r="C15" s="85"/>
      <c r="D15" s="85"/>
      <c r="E15" s="85"/>
      <c r="F15" s="85"/>
      <c r="G15" s="85"/>
      <c r="H15" s="85"/>
      <c r="I15" s="85"/>
      <c r="J15" s="85"/>
      <c r="K15" s="85"/>
      <c r="L15" s="85"/>
      <c r="N15" s="3"/>
      <c r="O15" s="27"/>
      <c r="P15" s="56" t="s">
        <v>12</v>
      </c>
      <c r="Q15" s="22"/>
      <c r="R15" s="60"/>
    </row>
    <row r="16" spans="1:18" s="2" customFormat="1" ht="15" customHeight="1" x14ac:dyDescent="0.45">
      <c r="A16" s="60"/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N16" s="18"/>
      <c r="O16" s="27"/>
      <c r="P16" s="38" t="s">
        <v>13</v>
      </c>
      <c r="Q16" s="22"/>
      <c r="R16" s="60"/>
    </row>
    <row r="17" spans="1:18" s="2" customFormat="1" ht="15" customHeight="1" x14ac:dyDescent="0.45">
      <c r="A17" s="60"/>
      <c r="B17" s="85"/>
      <c r="C17" s="85"/>
      <c r="D17" s="85"/>
      <c r="E17" s="85"/>
      <c r="F17" s="85"/>
      <c r="G17" s="85"/>
      <c r="H17" s="85"/>
      <c r="I17" s="85"/>
      <c r="J17" s="85"/>
      <c r="K17" s="85"/>
      <c r="L17" s="85"/>
      <c r="N17" s="18"/>
      <c r="O17" s="27"/>
      <c r="P17" t="s">
        <v>14</v>
      </c>
      <c r="Q17" s="22"/>
      <c r="R17" s="60"/>
    </row>
    <row r="18" spans="1:18" s="2" customFormat="1" ht="15" customHeight="1" x14ac:dyDescent="0.45">
      <c r="A18" s="44"/>
      <c r="B18" s="85"/>
      <c r="C18" s="85"/>
      <c r="D18" s="85"/>
      <c r="E18" s="85"/>
      <c r="F18" s="85"/>
      <c r="G18" s="85"/>
      <c r="H18" s="85"/>
      <c r="I18" s="85"/>
      <c r="J18" s="85"/>
      <c r="K18" s="85"/>
      <c r="L18" s="85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25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46.19921875" style="16" customWidth="1"/>
    <col min="3" max="3" width="16" bestFit="1" customWidth="1"/>
    <col min="4" max="4" width="20.33203125" customWidth="1"/>
    <col min="5" max="5" width="19.53125" customWidth="1"/>
    <col min="6" max="6" width="11" style="66" customWidth="1"/>
    <col min="7" max="10" width="11" customWidth="1"/>
    <col min="11" max="12" width="9.265625" customWidth="1"/>
    <col min="13" max="21" width="9.86328125" bestFit="1" customWidth="1"/>
    <col min="22" max="23" width="9.1328125" customWidth="1"/>
    <col min="24" max="105" width="9.86328125" bestFit="1" customWidth="1"/>
  </cols>
  <sheetData>
    <row r="1" spans="1:16" s="50" customFormat="1" ht="45" customHeight="1" x14ac:dyDescent="0.85">
      <c r="A1" s="5" t="str">
        <f>Info!A1</f>
        <v xml:space="preserve">Extended WACC Formula </v>
      </c>
      <c r="B1" s="10"/>
      <c r="C1" s="12"/>
      <c r="D1" s="12"/>
      <c r="E1" s="12"/>
      <c r="F1" s="64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7" customFormat="1" ht="30" customHeight="1" x14ac:dyDescent="0.65">
      <c r="A2" s="14"/>
      <c r="B2" s="7"/>
      <c r="C2" s="11"/>
      <c r="D2" s="11"/>
      <c r="E2" s="11"/>
      <c r="F2" s="65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 x14ac:dyDescent="0.45">
      <c r="A3"/>
      <c r="B3"/>
      <c r="F3"/>
    </row>
    <row r="4" spans="1:16" ht="15" customHeight="1" x14ac:dyDescent="0.45">
      <c r="A4" s="15" t="s">
        <v>19</v>
      </c>
      <c r="B4"/>
      <c r="F4"/>
    </row>
    <row r="5" spans="1:16" ht="15" customHeight="1" x14ac:dyDescent="0.45">
      <c r="A5"/>
      <c r="B5" s="72" t="s">
        <v>21</v>
      </c>
      <c r="C5" s="71"/>
      <c r="D5" s="71"/>
      <c r="E5" s="71"/>
      <c r="F5" s="71"/>
      <c r="G5" s="71"/>
    </row>
    <row r="6" spans="1:16" ht="15" customHeight="1" x14ac:dyDescent="0.45">
      <c r="A6"/>
      <c r="B6" s="70" t="s">
        <v>29</v>
      </c>
      <c r="C6" s="71"/>
      <c r="D6" s="71"/>
      <c r="E6" s="71"/>
      <c r="F6" s="71"/>
      <c r="G6" s="71"/>
    </row>
    <row r="7" spans="1:16" ht="15" customHeight="1" x14ac:dyDescent="0.45">
      <c r="A7"/>
      <c r="B7" s="70" t="s">
        <v>34</v>
      </c>
      <c r="C7" s="71"/>
      <c r="D7" s="71"/>
      <c r="E7" s="71"/>
      <c r="F7" s="71"/>
      <c r="G7" s="71"/>
    </row>
    <row r="8" spans="1:16" ht="15" customHeight="1" x14ac:dyDescent="0.45">
      <c r="A8"/>
      <c r="B8" s="70" t="s">
        <v>35</v>
      </c>
      <c r="C8" s="71"/>
      <c r="D8" s="71"/>
      <c r="E8" s="71"/>
      <c r="F8" s="71"/>
      <c r="G8" s="71"/>
    </row>
    <row r="9" spans="1:16" ht="15" customHeight="1" x14ac:dyDescent="0.45">
      <c r="A9"/>
      <c r="B9" s="71"/>
      <c r="C9" s="71"/>
      <c r="D9" s="71"/>
      <c r="E9" s="71"/>
      <c r="F9" s="71"/>
      <c r="G9" s="71"/>
    </row>
    <row r="10" spans="1:16" ht="15" customHeight="1" x14ac:dyDescent="0.45">
      <c r="A10"/>
      <c r="B10" s="72" t="s">
        <v>22</v>
      </c>
      <c r="C10" s="73">
        <v>0.09</v>
      </c>
      <c r="D10" s="71"/>
      <c r="E10" s="71"/>
      <c r="F10" s="71"/>
      <c r="G10" s="71"/>
    </row>
    <row r="11" spans="1:16" ht="15" customHeight="1" x14ac:dyDescent="0.45">
      <c r="A11"/>
      <c r="B11" s="72" t="s">
        <v>23</v>
      </c>
      <c r="C11" s="73">
        <v>3.5000000000000003E-2</v>
      </c>
      <c r="D11" s="71"/>
      <c r="E11" s="71"/>
      <c r="F11" s="71"/>
      <c r="G11" s="71"/>
    </row>
    <row r="12" spans="1:16" ht="15" customHeight="1" x14ac:dyDescent="0.45">
      <c r="A12"/>
      <c r="B12" s="72" t="s">
        <v>30</v>
      </c>
      <c r="C12" s="73">
        <v>0.02</v>
      </c>
      <c r="D12" s="71"/>
      <c r="E12" s="71"/>
      <c r="F12" s="71"/>
      <c r="G12" s="71"/>
    </row>
    <row r="13" spans="1:16" ht="15" customHeight="1" x14ac:dyDescent="0.45">
      <c r="A13"/>
      <c r="B13" s="72" t="s">
        <v>24</v>
      </c>
      <c r="C13" s="73">
        <v>0.21</v>
      </c>
      <c r="D13" s="71"/>
      <c r="E13" s="71"/>
      <c r="F13" s="71"/>
      <c r="G13" s="71"/>
    </row>
    <row r="14" spans="1:16" ht="15" customHeight="1" x14ac:dyDescent="0.45">
      <c r="A14"/>
      <c r="B14" s="72" t="s">
        <v>26</v>
      </c>
      <c r="C14" s="73">
        <v>0.6</v>
      </c>
      <c r="D14" s="71"/>
      <c r="E14" s="71"/>
      <c r="F14" s="71"/>
      <c r="G14" s="71"/>
    </row>
    <row r="15" spans="1:16" ht="15" customHeight="1" x14ac:dyDescent="0.45">
      <c r="A15"/>
      <c r="B15" s="71"/>
      <c r="C15" s="71"/>
      <c r="D15" s="71"/>
      <c r="E15" s="71"/>
      <c r="F15" s="71"/>
      <c r="G15" s="71"/>
    </row>
    <row r="16" spans="1:16" ht="15" customHeight="1" x14ac:dyDescent="0.45">
      <c r="A16"/>
      <c r="B16" s="76" t="s">
        <v>32</v>
      </c>
      <c r="C16" s="71"/>
      <c r="D16" s="71"/>
      <c r="E16" s="71"/>
      <c r="F16" s="71"/>
      <c r="G16" s="71"/>
    </row>
    <row r="17" spans="1:7" ht="15" customHeight="1" x14ac:dyDescent="0.45">
      <c r="A17"/>
      <c r="B17" s="72" t="s">
        <v>20</v>
      </c>
      <c r="C17" s="74">
        <f>C10*C14+C11*(1-C14)*(1-C13)</f>
        <v>6.5060000000000007E-2</v>
      </c>
      <c r="D17" s="75" t="str">
        <f ca="1">_xlfn.FORMULATEXT(C17)</f>
        <v>=C10*C14+C11*(1-C14)*(1-C13)</v>
      </c>
      <c r="E17" s="71"/>
      <c r="F17" s="71"/>
      <c r="G17" s="71"/>
    </row>
    <row r="18" spans="1:7" ht="15" customHeight="1" x14ac:dyDescent="0.45">
      <c r="A18"/>
      <c r="B18" s="71"/>
      <c r="C18" s="71"/>
      <c r="D18" s="71"/>
      <c r="E18" s="71"/>
      <c r="F18" s="71"/>
      <c r="G18" s="71"/>
    </row>
    <row r="19" spans="1:7" ht="15" customHeight="1" x14ac:dyDescent="0.45">
      <c r="A19"/>
      <c r="B19" s="76" t="s">
        <v>33</v>
      </c>
      <c r="C19" s="71"/>
      <c r="D19" s="71"/>
      <c r="E19" s="71"/>
      <c r="F19" s="71"/>
      <c r="G19" s="71"/>
    </row>
    <row r="20" spans="1:7" ht="15" customHeight="1" x14ac:dyDescent="0.45">
      <c r="A20"/>
      <c r="B20" s="72" t="s">
        <v>31</v>
      </c>
      <c r="C20" s="73">
        <v>0.05</v>
      </c>
      <c r="D20" s="71"/>
      <c r="E20" s="71"/>
      <c r="F20" s="71"/>
      <c r="G20" s="71"/>
    </row>
    <row r="21" spans="1:7" ht="14.25" x14ac:dyDescent="0.45">
      <c r="A21" s="69"/>
      <c r="B21" s="72" t="s">
        <v>25</v>
      </c>
      <c r="C21" s="74">
        <f>1-C14+C20</f>
        <v>0.45</v>
      </c>
      <c r="D21" s="75" t="str">
        <f ca="1">_xlfn.FORMULATEXT(C21)</f>
        <v>=1-C14+C20</v>
      </c>
      <c r="E21" s="71"/>
      <c r="F21" s="71"/>
      <c r="G21" s="71"/>
    </row>
    <row r="22" spans="1:7" ht="15" customHeight="1" x14ac:dyDescent="0.45">
      <c r="A22"/>
      <c r="B22" s="71"/>
      <c r="C22" s="71"/>
      <c r="D22" s="71"/>
      <c r="E22" s="71"/>
      <c r="F22" s="71"/>
      <c r="G22" s="71"/>
    </row>
    <row r="23" spans="1:7" ht="15" customHeight="1" x14ac:dyDescent="0.45">
      <c r="A23" s="69"/>
      <c r="B23" s="72" t="s">
        <v>20</v>
      </c>
      <c r="C23" s="74">
        <f>C10*C14+C11*C21*(1-C13)-C12*C20*(1-C13)</f>
        <v>6.5652500000000003E-2</v>
      </c>
      <c r="D23" s="75" t="str">
        <f ca="1">_xlfn.FORMULATEXT(C23)</f>
        <v>=C10*C14+C11*C21*(1-C13)-C12*C20*(1-C13)</v>
      </c>
      <c r="E23" s="71"/>
      <c r="F23" s="71"/>
      <c r="G23" s="71"/>
    </row>
    <row r="25" spans="1:7" ht="15" customHeight="1" x14ac:dyDescent="0.45">
      <c r="A25" s="15" t="s">
        <v>17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Deborah Taylor</cp:lastModifiedBy>
  <cp:lastPrinted>2017-03-03T09:51:24Z</cp:lastPrinted>
  <dcterms:created xsi:type="dcterms:W3CDTF">2016-02-03T14:06:14Z</dcterms:created>
  <dcterms:modified xsi:type="dcterms:W3CDTF">2022-01-14T11:53:36Z</dcterms:modified>
</cp:coreProperties>
</file>