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18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maria_weber_fe_training/Documents/Maria Weber/Recordings/Equity Markets_Feb 24/To upload/"/>
    </mc:Choice>
  </mc:AlternateContent>
  <xr:revisionPtr revIDLastSave="5" documentId="8_{3935A920-6991-4DBF-9816-19C011AF103E}" xr6:coauthVersionLast="47" xr6:coauthVersionMax="47" xr10:uidLastSave="{B2CA7F38-2F8B-4771-807A-88F6A6612395}"/>
  <bookViews>
    <workbookView xWindow="-98" yWindow="-98" windowWidth="21795" windowHeight="13875" xr2:uid="{00000000-000D-0000-FFFF-FFFF00000000}"/>
  </bookViews>
  <sheets>
    <sheet name="Welcome" sheetId="1" r:id="rId1"/>
    <sheet name="Workout" sheetId="2" r:id="rId2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#REF!</definedName>
  </definedNames>
  <calcPr calcId="191028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5" i="2" l="1"/>
  <c r="C12" i="2"/>
  <c r="A1" i="2"/>
  <c r="A7" i="1" l="1"/>
</calcChain>
</file>

<file path=xl/sharedStrings.xml><?xml version="1.0" encoding="utf-8"?>
<sst xmlns="http://schemas.openxmlformats.org/spreadsheetml/2006/main" count="22" uniqueCount="22">
  <si>
    <t>Introduction to Equity Markets</t>
  </si>
  <si>
    <t>This document is for training purposes only. Financial Edge accepts no responsibility or liability for any other purpose or usage.</t>
  </si>
  <si>
    <t>www.fe.training</t>
  </si>
  <si>
    <t>Workout</t>
  </si>
  <si>
    <t>TechGlobal, a Europe based multinational tech company, is considering expanding its investor base in the U.S. market.</t>
  </si>
  <si>
    <t xml:space="preserve">TechGlobal currently has 10 million common shares and 2 million preferred shares outstanding in Europe. The common shares are </t>
  </si>
  <si>
    <t xml:space="preserve">trading at EUR 20 per share, and the preferred stock pays a fixed dividend rate of 4% on the par value of EUR 25. </t>
  </si>
  <si>
    <t>The company is exploring ADRs as an alternative to direct listing in the U.S.</t>
  </si>
  <si>
    <t>TechGlobal decides to list ADRs that represent 1/10th of a common share each but to list only 20% of its common shares in this manner.</t>
  </si>
  <si>
    <t>Calculate the total number of ADRs that will be issued.</t>
  </si>
  <si>
    <t>Number of ADRs to be issued</t>
  </si>
  <si>
    <t>Assuming a EUR/USD rate of 1.09 and a common share price of EUR 20, at which price should the ADRs trade?</t>
  </si>
  <si>
    <t>ADR price:</t>
  </si>
  <si>
    <t>Evaluate the potential benefits and challenges of TechGlobal using ADRs to enter the U.S. market, considering the company's</t>
  </si>
  <si>
    <t>international presence and U.S. investors' perspective.</t>
  </si>
  <si>
    <t>Benefits:</t>
  </si>
  <si>
    <t>Access to a large investor base in the U.S.</t>
  </si>
  <si>
    <t>Avoidance of direct compliance with U.S. listing regulations.</t>
  </si>
  <si>
    <t>Challenges:</t>
  </si>
  <si>
    <t>Possible perception issues if U.S. investors are not familiar with the company.</t>
  </si>
  <si>
    <t>Regulatory compliance with SEC for ADRs.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</si>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</sst>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  <numFmt numFmtId="172" formatCode="#,##0.0000"/>
  </numFmts>
  <fonts count="34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1"/>
      <color theme="4"/>
      <name val="Calibri"/>
      <family val="2"/>
      <scheme val="minor"/>
    </font>
    <font>
      <b/>
      <sz val="14"/>
      <color theme="4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0" fontId="0" fillId="0" borderId="0"/>
    <xf numFmtId="0" fontId="6" fillId="0" borderId="0" applyNumberForma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4" applyNumberFormat="0" applyAlignment="0" applyProtection="0"/>
    <xf numFmtId="0" fontId="17" fillId="9" borderId="5" applyNumberFormat="0" applyAlignment="0" applyProtection="0"/>
    <xf numFmtId="0" fontId="18" fillId="9" borderId="4" applyNumberFormat="0" applyAlignment="0" applyProtection="0"/>
    <xf numFmtId="0" fontId="19" fillId="0" borderId="6" applyNumberFormat="0" applyFill="0" applyAlignment="0" applyProtection="0"/>
    <xf numFmtId="0" fontId="20" fillId="10" borderId="7" applyNumberFormat="0" applyAlignment="0" applyProtection="0"/>
    <xf numFmtId="0" fontId="21" fillId="0" borderId="0" applyNumberFormat="0" applyFill="0" applyBorder="0" applyAlignment="0" applyProtection="0"/>
    <xf numFmtId="0" fontId="8" fillId="11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4" fillId="35" borderId="0" applyNumberFormat="0" applyBorder="0" applyAlignment="0" applyProtection="0"/>
    <xf numFmtId="0" fontId="30" fillId="2" borderId="0" applyNumberFormat="0">
      <alignment horizontal="left"/>
    </xf>
    <xf numFmtId="0" fontId="7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6" fontId="27" fillId="3" borderId="0">
      <alignment horizontal="center"/>
    </xf>
    <xf numFmtId="167" fontId="26" fillId="2" borderId="0" applyNumberFormat="0" applyBorder="0" applyProtection="0">
      <alignment horizontal="center"/>
    </xf>
    <xf numFmtId="166" fontId="28" fillId="0" borderId="0" applyFont="0" applyFill="0" applyBorder="0" applyAlignment="0" applyProtection="0"/>
    <xf numFmtId="171" fontId="8" fillId="0" borderId="0" applyFont="0" applyFill="0" applyBorder="0" applyAlignment="0" applyProtection="0"/>
    <xf numFmtId="169" fontId="28" fillId="2" borderId="0" applyFont="0" applyFill="0" applyBorder="0" applyAlignment="0" applyProtection="0"/>
    <xf numFmtId="167" fontId="29" fillId="2" borderId="0" applyNumberFormat="0" applyFill="0" applyBorder="0" applyAlignment="0" applyProtection="0"/>
    <xf numFmtId="170" fontId="31" fillId="0" borderId="0" applyNumberFormat="0" applyFill="0" applyBorder="0" applyAlignment="0" applyProtection="0"/>
    <xf numFmtId="168" fontId="29" fillId="36" borderId="10" applyNumberFormat="0">
      <protection locked="0"/>
    </xf>
  </cellStyleXfs>
  <cellXfs count="33">
    <xf numFmtId="170" fontId="0" fillId="0" borderId="0" xfId="0"/>
    <xf numFmtId="170" fontId="2" fillId="0" borderId="0" xfId="0" applyFont="1" applyAlignment="1">
      <alignment vertical="top"/>
    </xf>
    <xf numFmtId="170" fontId="2" fillId="0" borderId="0" xfId="0" applyFont="1"/>
    <xf numFmtId="170" fontId="4" fillId="0" borderId="0" xfId="0" applyFont="1" applyAlignment="1">
      <alignment vertical="center"/>
    </xf>
    <xf numFmtId="170" fontId="5" fillId="0" borderId="0" xfId="0" applyFont="1" applyAlignment="1">
      <alignment vertical="center" wrapText="1"/>
    </xf>
    <xf numFmtId="170" fontId="24" fillId="0" borderId="0" xfId="0" applyFont="1"/>
    <xf numFmtId="167" fontId="2" fillId="4" borderId="0" xfId="51" applyNumberFormat="1" applyFont="1" applyAlignment="1">
      <alignment horizontal="left" vertical="top"/>
    </xf>
    <xf numFmtId="167" fontId="3" fillId="4" borderId="0" xfId="51" applyNumberFormat="1" applyFont="1" applyAlignment="1">
      <alignment horizontal="center" vertical="top"/>
    </xf>
    <xf numFmtId="167" fontId="2" fillId="4" borderId="0" xfId="51" applyNumberFormat="1" applyFont="1" applyAlignment="1"/>
    <xf numFmtId="167" fontId="5" fillId="4" borderId="0" xfId="51" applyNumberFormat="1" applyFont="1" applyAlignment="1">
      <alignment vertical="center" wrapText="1"/>
    </xf>
    <xf numFmtId="170" fontId="2" fillId="4" borderId="11" xfId="51" applyNumberFormat="1" applyFont="1" applyBorder="1" applyAlignment="1">
      <alignment vertical="top"/>
    </xf>
    <xf numFmtId="170" fontId="3" fillId="4" borderId="11" xfId="51" applyNumberFormat="1" applyFont="1" applyBorder="1" applyAlignment="1">
      <alignment horizontal="center" vertical="top"/>
    </xf>
    <xf numFmtId="170" fontId="2" fillId="4" borderId="11" xfId="51" applyNumberFormat="1" applyFont="1" applyBorder="1" applyAlignment="1"/>
    <xf numFmtId="170" fontId="5" fillId="4" borderId="11" xfId="51" applyNumberFormat="1" applyFont="1" applyBorder="1" applyAlignment="1">
      <alignment vertical="center" wrapText="1"/>
    </xf>
    <xf numFmtId="172" fontId="30" fillId="2" borderId="0" xfId="48" applyNumberFormat="1">
      <alignment horizontal="left"/>
    </xf>
    <xf numFmtId="172" fontId="24" fillId="2" borderId="0" xfId="0" applyNumberFormat="1" applyFont="1" applyFill="1" applyAlignment="1">
      <alignment vertical="center"/>
    </xf>
    <xf numFmtId="172" fontId="26" fillId="2" borderId="0" xfId="53" applyNumberFormat="1">
      <alignment horizontal="center"/>
    </xf>
    <xf numFmtId="172" fontId="0" fillId="0" borderId="0" xfId="0" applyNumberFormat="1"/>
    <xf numFmtId="172" fontId="7" fillId="3" borderId="0" xfId="49" applyNumberFormat="1" applyAlignment="1"/>
    <xf numFmtId="172" fontId="25" fillId="3" borderId="0" xfId="0" applyNumberFormat="1" applyFont="1" applyFill="1"/>
    <xf numFmtId="172" fontId="27" fillId="3" borderId="0" xfId="52" applyNumberFormat="1">
      <alignment horizontal="center"/>
    </xf>
    <xf numFmtId="172" fontId="4" fillId="0" borderId="0" xfId="50" applyNumberFormat="1">
      <alignment horizontal="left" vertical="center"/>
    </xf>
    <xf numFmtId="172" fontId="32" fillId="0" borderId="0" xfId="0" applyNumberFormat="1" applyFont="1"/>
    <xf numFmtId="170" fontId="0" fillId="0" borderId="0" xfId="0" applyAlignment="1">
      <alignment vertical="center"/>
    </xf>
    <xf numFmtId="172" fontId="33" fillId="0" borderId="0" xfId="0" applyNumberFormat="1" applyFont="1"/>
    <xf numFmtId="4" fontId="32" fillId="0" borderId="0" xfId="0" applyNumberFormat="1" applyFont="1"/>
    <xf numFmtId="4" fontId="0" fillId="0" borderId="0" xfId="0" applyNumberFormat="1"/>
    <xf numFmtId="167" fontId="30" fillId="2" borderId="0" xfId="48" applyNumberFormat="1" applyAlignment="1">
      <alignment horizontal="center"/>
    </xf>
    <xf numFmtId="167" fontId="2" fillId="4" borderId="0" xfId="51" applyNumberFormat="1" applyFont="1" applyAlignment="1">
      <alignment horizontal="left" vertical="top"/>
    </xf>
    <xf numFmtId="167" fontId="30" fillId="3" borderId="0" xfId="49" applyNumberFormat="1" applyFont="1" applyAlignment="1">
      <alignment horizontal="center" vertical="center"/>
    </xf>
    <xf numFmtId="167" fontId="0" fillId="4" borderId="0" xfId="0" applyNumberFormat="1" applyFill="1" applyAlignment="1">
      <alignment horizontal="center" vertical="center" wrapText="1"/>
    </xf>
    <xf numFmtId="167" fontId="31" fillId="4" borderId="0" xfId="58" applyNumberFormat="1" applyFill="1" applyBorder="1" applyAlignment="1">
      <alignment horizontal="center" vertical="center" wrapText="1"/>
    </xf>
    <xf numFmtId="170" fontId="0" fillId="0" borderId="0" xfId="0" applyAlignment="1"/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tabSelected="1" zoomScaleNormal="100" workbookViewId="0">
      <selection sqref="A1:N1"/>
    </sheetView>
  </sheetViews>
  <sheetFormatPr defaultColWidth="9.140625" defaultRowHeight="14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21" s="5" customFormat="1" ht="189.7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/>
      <c r="P1"/>
      <c r="Q1"/>
      <c r="R1"/>
      <c r="S1"/>
      <c r="T1"/>
      <c r="U1"/>
    </row>
    <row r="2" spans="1:21" s="1" customFormat="1" ht="75" customHeight="1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/>
      <c r="P2"/>
      <c r="Q2"/>
      <c r="R2"/>
      <c r="S2"/>
      <c r="T2"/>
      <c r="U2"/>
    </row>
    <row r="3" spans="1:21" s="2" customFormat="1" ht="7.5" customHeight="1">
      <c r="B3" s="3"/>
      <c r="C3" s="3"/>
      <c r="F3" s="4"/>
      <c r="G3" s="4"/>
      <c r="H3" s="4"/>
      <c r="I3" s="4"/>
      <c r="J3" s="4"/>
      <c r="K3" s="4"/>
      <c r="O3"/>
      <c r="P3"/>
      <c r="Q3"/>
      <c r="R3"/>
      <c r="S3"/>
      <c r="T3"/>
      <c r="U3"/>
    </row>
    <row r="4" spans="1:21" s="2" customFormat="1" ht="15" customHeight="1">
      <c r="A4" s="6"/>
      <c r="B4" s="7"/>
      <c r="C4" s="28"/>
      <c r="D4" s="28"/>
      <c r="E4" s="8"/>
      <c r="F4" s="9"/>
      <c r="G4" s="9"/>
      <c r="H4" s="9"/>
      <c r="I4" s="9"/>
      <c r="J4" s="9"/>
      <c r="K4" s="9"/>
      <c r="L4" s="8"/>
      <c r="M4" s="8"/>
      <c r="N4" s="8"/>
      <c r="O4"/>
      <c r="P4"/>
      <c r="Q4"/>
      <c r="R4"/>
      <c r="S4"/>
      <c r="T4"/>
      <c r="U4"/>
    </row>
    <row r="5" spans="1:21" s="2" customFormat="1" ht="15" customHeight="1">
      <c r="A5" s="30" t="s">
        <v>1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/>
      <c r="P5"/>
      <c r="Q5"/>
      <c r="R5"/>
      <c r="S5"/>
      <c r="T5"/>
      <c r="U5"/>
    </row>
    <row r="6" spans="1:21" s="2" customFormat="1" ht="15" customHeight="1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/>
      <c r="P6"/>
      <c r="Q6"/>
      <c r="R6"/>
      <c r="S6"/>
      <c r="T6"/>
      <c r="U6"/>
    </row>
    <row r="7" spans="1:21" s="2" customFormat="1" ht="15" customHeight="1">
      <c r="A7" s="30" t="str">
        <f ca="1">"© "&amp;YEAR(TODAY())&amp;" Financial Edge Training"</f>
        <v>© 2024 Financial Edge Training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/>
      <c r="P7"/>
      <c r="Q7"/>
      <c r="R7"/>
      <c r="S7"/>
      <c r="T7"/>
      <c r="U7"/>
    </row>
    <row r="8" spans="1:21" s="2" customFormat="1" ht="15" customHeight="1">
      <c r="A8" s="31" t="s">
        <v>2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/>
      <c r="P8"/>
      <c r="Q8"/>
      <c r="R8"/>
      <c r="S8"/>
      <c r="T8"/>
      <c r="U8"/>
    </row>
    <row r="9" spans="1:21" s="2" customFormat="1" ht="15" customHeight="1" thickBot="1">
      <c r="A9" s="10"/>
      <c r="B9" s="11"/>
      <c r="C9" s="10"/>
      <c r="D9" s="10"/>
      <c r="E9" s="12"/>
      <c r="F9" s="13"/>
      <c r="G9" s="13"/>
      <c r="H9" s="13"/>
      <c r="I9" s="13"/>
      <c r="J9" s="13"/>
      <c r="K9" s="13"/>
      <c r="L9" s="12"/>
      <c r="M9" s="12"/>
      <c r="N9" s="12"/>
      <c r="O9"/>
      <c r="P9"/>
      <c r="Q9"/>
      <c r="R9"/>
      <c r="S9"/>
      <c r="T9"/>
      <c r="U9"/>
    </row>
    <row r="10" spans="1:21" s="2" customFormat="1" ht="15" customHeight="1">
      <c r="A10"/>
      <c r="B10"/>
      <c r="C10"/>
      <c r="D10"/>
      <c r="E10"/>
      <c r="F10"/>
      <c r="G10" s="32"/>
      <c r="H10" s="32"/>
      <c r="I10" s="32"/>
      <c r="J10" s="32"/>
      <c r="K10"/>
      <c r="L10"/>
      <c r="M10"/>
      <c r="N10"/>
      <c r="O10"/>
      <c r="P10"/>
      <c r="Q10"/>
      <c r="R10"/>
      <c r="S10"/>
      <c r="T10"/>
      <c r="U10"/>
    </row>
    <row r="11" spans="1:21" s="2" customFormat="1" ht="15" customHeight="1">
      <c r="A11"/>
      <c r="B11"/>
      <c r="C11"/>
      <c r="D11"/>
      <c r="E11"/>
      <c r="F11"/>
      <c r="G11" s="32"/>
      <c r="H11" s="32"/>
      <c r="I11" s="32"/>
      <c r="J11" s="32"/>
      <c r="K11"/>
      <c r="L11"/>
      <c r="M11"/>
      <c r="N11"/>
      <c r="O11"/>
      <c r="P11"/>
      <c r="Q11"/>
      <c r="R11"/>
      <c r="S11"/>
      <c r="T11"/>
      <c r="U11"/>
    </row>
    <row r="12" spans="1:21" s="2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2" customFormat="1" ht="15" customHeight="1">
      <c r="A13"/>
      <c r="B13"/>
      <c r="C13"/>
      <c r="D13"/>
      <c r="E13"/>
      <c r="F13"/>
      <c r="G13" s="32"/>
      <c r="H13" s="32"/>
      <c r="I13" s="32"/>
      <c r="J13" s="32"/>
      <c r="K13"/>
      <c r="L13"/>
      <c r="M13"/>
      <c r="N13"/>
      <c r="O13"/>
      <c r="P13"/>
      <c r="Q13"/>
      <c r="R13"/>
      <c r="S13"/>
      <c r="T13"/>
      <c r="U13"/>
    </row>
    <row r="14" spans="1:21" s="2" customFormat="1" ht="15" customHeight="1">
      <c r="A14"/>
      <c r="B14"/>
      <c r="C14"/>
      <c r="D14"/>
      <c r="E14"/>
      <c r="F14"/>
      <c r="G14" s="32"/>
      <c r="H14" s="32"/>
      <c r="I14" s="32"/>
      <c r="J14" s="32"/>
      <c r="K14"/>
      <c r="L14"/>
      <c r="M14"/>
      <c r="N14"/>
      <c r="O14"/>
      <c r="P14"/>
      <c r="Q14"/>
      <c r="R14"/>
      <c r="S14"/>
      <c r="T14"/>
      <c r="U14"/>
    </row>
    <row r="15" spans="1:21" s="2" customFormat="1" ht="15" customHeight="1">
      <c r="A15"/>
      <c r="B15"/>
      <c r="C15"/>
      <c r="D15"/>
      <c r="E15"/>
      <c r="F15"/>
      <c r="G15" s="32"/>
      <c r="H15" s="32"/>
      <c r="I15" s="32"/>
      <c r="J15" s="32"/>
      <c r="K15"/>
      <c r="L15"/>
      <c r="M15"/>
      <c r="N15"/>
      <c r="O15"/>
      <c r="P15"/>
      <c r="Q15"/>
      <c r="R15"/>
      <c r="S15"/>
      <c r="T15"/>
      <c r="U15"/>
    </row>
    <row r="16" spans="1:21" s="2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2" customFormat="1" ht="15" customHeight="1">
      <c r="A17"/>
      <c r="B17"/>
      <c r="C17"/>
      <c r="D17"/>
      <c r="E17"/>
      <c r="F17"/>
      <c r="G17" s="32"/>
      <c r="H17" s="32"/>
      <c r="I17" s="32"/>
      <c r="J17" s="32"/>
      <c r="K17"/>
      <c r="L17"/>
      <c r="M17"/>
      <c r="N17"/>
      <c r="O17"/>
      <c r="P17"/>
      <c r="Q17"/>
      <c r="R17"/>
      <c r="S17"/>
      <c r="T17"/>
      <c r="U17"/>
    </row>
    <row r="18" spans="1:21" s="2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6"/>
  <sheetViews>
    <sheetView zoomScaleNormal="100" workbookViewId="0"/>
  </sheetViews>
  <sheetFormatPr defaultColWidth="9.140625" defaultRowHeight="15" customHeight="1"/>
  <cols>
    <col min="1" max="1" width="1.5703125" style="21" customWidth="1"/>
    <col min="2" max="2" width="47.85546875" style="17" bestFit="1" customWidth="1"/>
    <col min="3" max="3" width="18.5703125" style="17" bestFit="1" customWidth="1"/>
    <col min="4" max="4" width="26.7109375" style="17" customWidth="1"/>
    <col min="5" max="8" width="11.5703125" style="17" customWidth="1"/>
    <col min="9" max="9" width="33" style="17" customWidth="1"/>
    <col min="10" max="10" width="11.5703125" style="17" customWidth="1"/>
    <col min="11" max="12" width="9.140625" style="17" customWidth="1"/>
    <col min="13" max="16384" width="9.140625" style="17"/>
  </cols>
  <sheetData>
    <row r="1" spans="1:10" ht="45" customHeight="1">
      <c r="A1" s="14" t="str">
        <f>Welcome!A2</f>
        <v>Introduction to Equity Markets</v>
      </c>
      <c r="B1" s="15"/>
      <c r="C1" s="16"/>
      <c r="D1" s="16"/>
      <c r="E1" s="16"/>
      <c r="F1" s="16"/>
      <c r="G1" s="16"/>
      <c r="H1" s="16"/>
      <c r="I1" s="16"/>
      <c r="J1" s="16"/>
    </row>
    <row r="2" spans="1:10" ht="30" customHeight="1">
      <c r="A2" s="18"/>
      <c r="B2" s="19"/>
      <c r="C2" s="20"/>
      <c r="D2" s="20"/>
      <c r="E2" s="20"/>
      <c r="F2" s="20"/>
      <c r="G2" s="20"/>
      <c r="H2" s="20"/>
      <c r="I2" s="20"/>
      <c r="J2" s="20"/>
    </row>
    <row r="4" spans="1:10" ht="15" customHeight="1">
      <c r="A4" s="21" t="s">
        <v>3</v>
      </c>
      <c r="B4" s="24"/>
    </row>
    <row r="5" spans="1:10" ht="15" customHeight="1">
      <c r="B5" s="23" t="s">
        <v>4</v>
      </c>
    </row>
    <row r="6" spans="1:10" ht="15" customHeight="1">
      <c r="B6" s="23" t="s">
        <v>5</v>
      </c>
    </row>
    <row r="7" spans="1:10" ht="15" customHeight="1">
      <c r="B7" s="23" t="s">
        <v>6</v>
      </c>
    </row>
    <row r="8" spans="1:10" ht="15" customHeight="1">
      <c r="B8" s="23" t="s">
        <v>7</v>
      </c>
    </row>
    <row r="9" spans="1:10" ht="15" customHeight="1">
      <c r="B9" s="22"/>
    </row>
    <row r="10" spans="1:10" ht="15" customHeight="1">
      <c r="B10" s="23" t="s">
        <v>8</v>
      </c>
    </row>
    <row r="11" spans="1:10" ht="15" customHeight="1">
      <c r="B11" s="23" t="s">
        <v>9</v>
      </c>
    </row>
    <row r="12" spans="1:10" ht="15" customHeight="1">
      <c r="B12" t="s">
        <v>10</v>
      </c>
      <c r="C12">
        <f>10000000*20%*10</f>
        <v>20000000</v>
      </c>
    </row>
    <row r="13" spans="1:10" ht="15" customHeight="1">
      <c r="B13" s="23"/>
    </row>
    <row r="14" spans="1:10" ht="15" customHeight="1">
      <c r="B14" s="17" t="s">
        <v>11</v>
      </c>
    </row>
    <row r="15" spans="1:10" ht="15" customHeight="1">
      <c r="B15" s="17" t="s">
        <v>12</v>
      </c>
      <c r="C15" s="26">
        <f>20*1.09/10</f>
        <v>2.1800000000000002</v>
      </c>
    </row>
    <row r="16" spans="1:10" ht="15" customHeight="1">
      <c r="B16" s="25"/>
    </row>
    <row r="17" spans="1:3" ht="15" customHeight="1">
      <c r="B17" s="23" t="s">
        <v>13</v>
      </c>
    </row>
    <row r="18" spans="1:3" ht="15" customHeight="1">
      <c r="B18" s="23" t="s">
        <v>14</v>
      </c>
    </row>
    <row r="19" spans="1:3" ht="15" customHeight="1">
      <c r="B19" s="23"/>
    </row>
    <row r="20" spans="1:3" ht="15" customHeight="1">
      <c r="B20" t="s">
        <v>15</v>
      </c>
      <c r="C20" t="s">
        <v>16</v>
      </c>
    </row>
    <row r="21" spans="1:3" ht="15" customHeight="1">
      <c r="B21"/>
      <c r="C21" t="s">
        <v>17</v>
      </c>
    </row>
    <row r="22" spans="1:3" ht="15" customHeight="1">
      <c r="B22"/>
      <c r="C22"/>
    </row>
    <row r="23" spans="1:3" ht="15" customHeight="1">
      <c r="B23" t="s">
        <v>18</v>
      </c>
      <c r="C23" t="s">
        <v>19</v>
      </c>
    </row>
    <row r="24" spans="1:3" ht="15" customHeight="1">
      <c r="B24"/>
      <c r="C24" t="s">
        <v>20</v>
      </c>
    </row>
    <row r="26" spans="1:3" ht="15" customHeight="1">
      <c r="A26" s="21" t="s">
        <v>21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  <SharedWithUsers xmlns="6ea4884f-dd23-4a9e-9674-e0962577458b">
      <UserInfo>
        <DisplayName/>
        <AccountId xsi:nil="true"/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783379-6146-4BE9-B8BF-C3270E438BFA}"/>
</file>

<file path=customXml/itemProps2.xml><?xml version="1.0" encoding="utf-8"?>
<ds:datastoreItem xmlns:ds="http://schemas.openxmlformats.org/officeDocument/2006/customXml" ds:itemID="{24309739-AC05-42A2-9AB5-5A3C30D15315}"/>
</file>

<file path=customXml/itemProps3.xml><?xml version="1.0" encoding="utf-8"?>
<ds:datastoreItem xmlns:ds="http://schemas.openxmlformats.org/officeDocument/2006/customXml" ds:itemID="{255998E4-68DE-46E6-AF55-B8557AD483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Thomas Krause</dc:creator>
  <cp:keywords/>
  <dc:description/>
  <cp:lastModifiedBy>Sophie Harrup</cp:lastModifiedBy>
  <cp:revision/>
  <dcterms:created xsi:type="dcterms:W3CDTF">2016-02-03T14:06:14Z</dcterms:created>
  <dcterms:modified xsi:type="dcterms:W3CDTF">2024-03-26T13:27:29Z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