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G:\My Drive\Analyst Materials\3000s Modeling and Forecasting\3020 Introduction to Modeling - Development\"/>
    </mc:Choice>
  </mc:AlternateContent>
  <xr:revisionPtr revIDLastSave="0" documentId="13_ncr:1_{E77DA41E-F4EA-4C30-802D-84AAE365AEB3}" xr6:coauthVersionLast="28" xr6:coauthVersionMax="28" xr10:uidLastSave="{00000000-0000-0000-0000-000000000000}"/>
  <bookViews>
    <workbookView xWindow="0" yWindow="0" windowWidth="20730" windowHeight="11760" xr2:uid="{00000000-000D-0000-FFFF-FFFF00000000}"/>
  </bookViews>
  <sheets>
    <sheet name="Welcome" sheetId="1" r:id="rId1"/>
    <sheet name="Info" sheetId="6" r:id="rId2"/>
    <sheet name="Simple 1" sheetId="2" r:id="rId3"/>
    <sheet name="Simple 2" sheetId="7" r:id="rId4"/>
    <sheet name="Simple 3" sheetId="8" r:id="rId5"/>
  </sheets>
  <definedNames>
    <definedName name="switch">Info!$N$10</definedName>
  </definedNames>
  <calcPr calcId="171027" calcMode="autoNoTable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B181" i="8" l="1"/>
  <c r="B180" i="8"/>
  <c r="B140" i="8"/>
  <c r="B139" i="8"/>
  <c r="B138" i="8"/>
  <c r="B137" i="8"/>
  <c r="D120" i="8"/>
  <c r="C120" i="8"/>
  <c r="D118" i="8"/>
  <c r="D117" i="8"/>
  <c r="D116" i="8"/>
  <c r="C116" i="8"/>
  <c r="D115" i="8"/>
  <c r="C115" i="8"/>
  <c r="D113" i="8"/>
  <c r="C113" i="8"/>
  <c r="D112" i="8"/>
  <c r="C112" i="8"/>
  <c r="D111" i="8"/>
  <c r="C111" i="8"/>
  <c r="D108" i="8"/>
  <c r="C108" i="8"/>
  <c r="D107" i="8"/>
  <c r="C107" i="8"/>
  <c r="D106" i="8"/>
  <c r="D114" i="8" l="1"/>
  <c r="D109" i="8"/>
  <c r="D119" i="8"/>
  <c r="C109" i="8"/>
  <c r="C119" i="8" l="1"/>
  <c r="D60" i="7" l="1"/>
  <c r="D59" i="7"/>
  <c r="C59" i="7"/>
  <c r="D58" i="7"/>
  <c r="D57" i="7"/>
  <c r="C57" i="7"/>
  <c r="D56" i="7"/>
  <c r="B90" i="8"/>
  <c r="B41" i="8"/>
  <c r="B40" i="8"/>
  <c r="B39" i="8"/>
  <c r="B38" i="8"/>
  <c r="D21" i="8"/>
  <c r="C21" i="8"/>
  <c r="D19" i="8"/>
  <c r="D18" i="8"/>
  <c r="D17" i="8"/>
  <c r="C17" i="8"/>
  <c r="D16" i="8"/>
  <c r="C16" i="8"/>
  <c r="D15" i="8"/>
  <c r="D14" i="8"/>
  <c r="C14" i="8"/>
  <c r="D13" i="8"/>
  <c r="C13" i="8"/>
  <c r="D12" i="8"/>
  <c r="C12" i="8"/>
  <c r="D9" i="8"/>
  <c r="C9" i="8"/>
  <c r="D8" i="8"/>
  <c r="C8" i="8"/>
  <c r="D7" i="8"/>
  <c r="C20" i="8" l="1"/>
  <c r="D10" i="8"/>
  <c r="C10" i="8"/>
  <c r="D11" i="7"/>
  <c r="D10" i="7"/>
  <c r="C10" i="7"/>
  <c r="D9" i="7"/>
  <c r="D8" i="7"/>
  <c r="C8" i="7"/>
  <c r="D7" i="7"/>
  <c r="D42" i="2"/>
  <c r="D41" i="2"/>
  <c r="C41" i="2"/>
  <c r="D40" i="2"/>
  <c r="C40" i="2"/>
  <c r="D39" i="2"/>
  <c r="D20" i="8" l="1"/>
  <c r="D10" i="2" l="1"/>
  <c r="D9" i="2"/>
  <c r="C9" i="2"/>
  <c r="D8" i="2"/>
  <c r="C8" i="2"/>
  <c r="D7" i="2"/>
  <c r="A1" i="6" l="1"/>
</calcChain>
</file>

<file path=xl/sharedStrings.xml><?xml version="1.0" encoding="utf-8"?>
<sst xmlns="http://schemas.openxmlformats.org/spreadsheetml/2006/main" count="351" uniqueCount="124">
  <si>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</si>
  <si>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</si>
  <si>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</si>
  <si>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</si>
  <si>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</si>
  <si>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</si>
  <si>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</si>
  <si>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</si>
  <si>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</si>
  <si>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</si>
  <si>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</si>
  <si>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</si>
  <si>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</si>
  <si>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Hist.</t>
  </si>
  <si>
    <t>Proj.</t>
  </si>
  <si>
    <t>Formatting</t>
  </si>
  <si>
    <t>Input</t>
  </si>
  <si>
    <t>Hard coded</t>
  </si>
  <si>
    <t>Formulas</t>
  </si>
  <si>
    <t>Workout Information</t>
  </si>
  <si>
    <t>Tab Structure</t>
  </si>
  <si>
    <t>Modeling</t>
  </si>
  <si>
    <t>Simple 1</t>
  </si>
  <si>
    <t>Simple 2</t>
  </si>
  <si>
    <t>Simple 3</t>
  </si>
  <si>
    <t>Assumptions</t>
  </si>
  <si>
    <t>Revenue growth</t>
  </si>
  <si>
    <t>Costs % revenues</t>
  </si>
  <si>
    <t>Inventories % costs</t>
  </si>
  <si>
    <t>Cash balance</t>
  </si>
  <si>
    <t>Income statement</t>
  </si>
  <si>
    <t>Revenues</t>
  </si>
  <si>
    <t>Costs</t>
  </si>
  <si>
    <t>Balance sheet</t>
  </si>
  <si>
    <t>Cash</t>
  </si>
  <si>
    <t>Inventories</t>
  </si>
  <si>
    <t>Equity</t>
  </si>
  <si>
    <t>Check</t>
  </si>
  <si>
    <t>Forecast - No dividends, share issuance or repurchases</t>
  </si>
  <si>
    <t>End</t>
  </si>
  <si>
    <t>Total liabilities and equity</t>
  </si>
  <si>
    <t>Total liabilities</t>
  </si>
  <si>
    <t>Total assets</t>
  </si>
  <si>
    <t>Net income</t>
  </si>
  <si>
    <t>Accounts payable % costs</t>
  </si>
  <si>
    <t>Investments</t>
  </si>
  <si>
    <t>Accounts payable</t>
  </si>
  <si>
    <t>Cash flow statement</t>
  </si>
  <si>
    <t>Beginning cash</t>
  </si>
  <si>
    <t>Net cash flow</t>
  </si>
  <si>
    <t>Ending cash</t>
  </si>
  <si>
    <t>Cash flow from financing activities</t>
  </si>
  <si>
    <t>Cash flow from investing activities</t>
  </si>
  <si>
    <t>Cash flow from operations</t>
  </si>
  <si>
    <t>Revenue growth %</t>
  </si>
  <si>
    <t>COGS % revenues</t>
  </si>
  <si>
    <t>SG&amp;A costs % revenues</t>
  </si>
  <si>
    <t>Tax expense % operating profit</t>
  </si>
  <si>
    <t>Accounts receivable % revenues</t>
  </si>
  <si>
    <t>Inventories % COGS</t>
  </si>
  <si>
    <t>Capex % revenues</t>
  </si>
  <si>
    <t>Depreciation % beginning net PP&amp;E</t>
  </si>
  <si>
    <t>Accounts payable % COGS</t>
  </si>
  <si>
    <t>Accrued expenses % SG&amp;A costs</t>
  </si>
  <si>
    <t>Issuance of equity</t>
  </si>
  <si>
    <t>Dividends % net income</t>
  </si>
  <si>
    <t>Shares outstanding</t>
  </si>
  <si>
    <t>Calculations</t>
  </si>
  <si>
    <t>Net PP&amp;E</t>
  </si>
  <si>
    <t>Beginning</t>
  </si>
  <si>
    <t>Capital expenditure</t>
  </si>
  <si>
    <t>(Depreciation)</t>
  </si>
  <si>
    <t>(Dividends)</t>
  </si>
  <si>
    <t>Issuance (repurchases)</t>
  </si>
  <si>
    <t>COGS</t>
  </si>
  <si>
    <t>Depreciation</t>
  </si>
  <si>
    <t>SG&amp;A costs</t>
  </si>
  <si>
    <t>Tax expense</t>
  </si>
  <si>
    <t>Accounts receivable</t>
  </si>
  <si>
    <t>Accrued expenses</t>
  </si>
  <si>
    <t>+ Depreciation</t>
  </si>
  <si>
    <t>(Capital expenditure)</t>
  </si>
  <si>
    <t>Operating Working Capital</t>
  </si>
  <si>
    <t>Ending</t>
  </si>
  <si>
    <t>Operating working capital</t>
  </si>
  <si>
    <t>Gross profit</t>
  </si>
  <si>
    <t>Operating profit</t>
  </si>
  <si>
    <t>Earnings per share</t>
  </si>
  <si>
    <t>Current assets</t>
  </si>
  <si>
    <t>Current liabilities</t>
  </si>
  <si>
    <t>Long term debt increase (decrease)</t>
  </si>
  <si>
    <t>Long term debt</t>
  </si>
  <si>
    <t>Investments growth</t>
  </si>
  <si>
    <t>Increase (decrease) in accounts payable</t>
  </si>
  <si>
    <t>(Increase) decrease in investments</t>
  </si>
  <si>
    <t>Inc (dec) in long term debt</t>
  </si>
  <si>
    <t>Increase (decrease) in long term debt</t>
  </si>
  <si>
    <t>(Increase) decrease in operating working capital</t>
  </si>
  <si>
    <t>Forecast</t>
  </si>
  <si>
    <t>(Capex)</t>
  </si>
  <si>
    <t>Share issuance (repurchase)</t>
  </si>
  <si>
    <t>(Increase) decrease in OWC</t>
  </si>
  <si>
    <t>Cash flow from investing</t>
  </si>
  <si>
    <t>Cash flow from financing</t>
  </si>
  <si>
    <t>Dividends</t>
  </si>
  <si>
    <t>Integration of IS and BS</t>
  </si>
  <si>
    <t>Integration of CFS and BS</t>
  </si>
  <si>
    <t>Basics of building a forecast</t>
  </si>
  <si>
    <t>Use of sign conventions</t>
  </si>
  <si>
    <t>Use of back up calculations</t>
  </si>
  <si>
    <t>2 models - IS and BS integration</t>
  </si>
  <si>
    <t>2 models - IS, CFS and BS integration</t>
  </si>
  <si>
    <t>2 models - IS, CFS and BS integration with use of back up calculations</t>
  </si>
  <si>
    <t>Period 1</t>
  </si>
  <si>
    <t>Period 2</t>
  </si>
  <si>
    <t>Period 3</t>
  </si>
  <si>
    <t>Period 0</t>
  </si>
  <si>
    <t>Period -1</t>
  </si>
  <si>
    <t>Simple 1 A</t>
  </si>
  <si>
    <t>Simple 1 B</t>
  </si>
  <si>
    <t>Simple 2 B</t>
  </si>
  <si>
    <t>Simple 2 A</t>
  </si>
  <si>
    <t>Simple 3 A</t>
  </si>
  <si>
    <t>Simple 3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</si>
</sst>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_);\(#,##0.0\)"/>
    <numFmt numFmtId="176" formatCode="#,##0.00_);\(#,##0.00\)"/>
  </numFmts>
  <fonts count="34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7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172" fontId="9" fillId="0" borderId="0" applyFont="0" applyFill="0" applyBorder="0" applyAlignment="0" applyProtection="0"/>
    <xf numFmtId="175" fontId="30" fillId="0" borderId="0" applyNumberFormat="0" applyFill="0" applyBorder="0" applyAlignment="0" applyProtection="0"/>
  </cellStyleXfs>
  <cellXfs count="88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0" fontId="33" fillId="0" borderId="0" xfId="0" applyNumberFormat="1" applyFont="1"/>
    <xf numFmtId="172" fontId="0" fillId="0" borderId="0" xfId="65" applyFont="1"/>
    <xf numFmtId="175" fontId="30" fillId="0" borderId="0" xfId="66"/>
    <xf numFmtId="174" fontId="33" fillId="0" borderId="0" xfId="0" applyFont="1"/>
    <xf numFmtId="174" fontId="0" fillId="0" borderId="0" xfId="0" applyAlignment="1">
      <alignment horizontal="right"/>
    </xf>
    <xf numFmtId="174" fontId="9" fillId="0" borderId="0" xfId="0" applyFont="1"/>
    <xf numFmtId="175" fontId="30" fillId="37" borderId="11" xfId="61" applyNumberFormat="1">
      <protection locked="0"/>
    </xf>
    <xf numFmtId="175" fontId="30" fillId="0" borderId="0" xfId="58" applyNumberFormat="1" applyFill="1"/>
    <xf numFmtId="172" fontId="30" fillId="37" borderId="11" xfId="61" applyNumberFormat="1">
      <protection locked="0"/>
    </xf>
    <xf numFmtId="174" fontId="0" fillId="0" borderId="0" xfId="0" quotePrefix="1"/>
    <xf numFmtId="176" fontId="9" fillId="0" borderId="0" xfId="0" applyNumberFormat="1" applyFont="1"/>
    <xf numFmtId="174" fontId="30" fillId="0" borderId="0" xfId="58" applyNumberForma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0" fontId="2" fillId="5" borderId="0" xfId="51" applyNumberFormat="1" applyFont="1" applyAlignment="1">
      <alignment horizontal="left"/>
    </xf>
  </cellXfs>
  <cellStyles count="67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6" xr:uid="{00000000-0005-0000-0000-000018000000}"/>
    <cellStyle name="Background Fill" xfId="51" xr:uid="{00000000-0005-0000-0000-000019000000}"/>
    <cellStyle name="Bad" xfId="13" builtinId="27" hidden="1"/>
    <cellStyle name="BG Border" xfId="62" xr:uid="{00000000-0005-0000-0000-00001B000000}"/>
    <cellStyle name="Blank" xfId="60" xr:uid="{00000000-0005-0000-0000-00001C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1000000}"/>
    <cellStyle name="Currency" xfId="4" builtinId="4" hidden="1"/>
    <cellStyle name="Currency [0]" xfId="5" builtinId="7" hidden="1"/>
    <cellStyle name="Date" xfId="55" xr:uid="{00000000-0005-0000-0000-000024000000}"/>
    <cellStyle name="Date Heading" xfId="52" xr:uid="{00000000-0005-0000-0000-000025000000}"/>
    <cellStyle name="Explanatory Text" xfId="22" builtinId="53" hidden="1"/>
    <cellStyle name="Good" xfId="12" builtinId="26" hidden="1"/>
    <cellStyle name="Hard Coded Number" xfId="58" xr:uid="{00000000-0005-0000-0000-000028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D000000}"/>
    <cellStyle name="Hist Proj Title" xfId="53" xr:uid="{00000000-0005-0000-0000-00002E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3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7000000}"/>
    <cellStyle name="Output" xfId="16" builtinId="21" hidden="1"/>
    <cellStyle name="P" xfId="65" xr:uid="{00000000-0005-0000-0000-000039000000}"/>
    <cellStyle name="Percent" xfId="6" builtinId="5" hidden="1"/>
    <cellStyle name="Percent" xfId="57" builtinId="5" customBuiltin="1"/>
    <cellStyle name="Primary Title" xfId="48" xr:uid="{00000000-0005-0000-0000-00003C000000}"/>
    <cellStyle name="Row Label" xfId="54" xr:uid="{00000000-0005-0000-0000-00003D000000}"/>
    <cellStyle name="Secondary Title" xfId="49" xr:uid="{00000000-0005-0000-0000-00003E000000}"/>
    <cellStyle name="Tertiary Title" xfId="50" xr:uid="{00000000-0005-0000-0000-00003F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2" customWidth="1"/>
    <col min="2" max="13" width="9.265625" style="32" customWidth="1"/>
    <col min="14" max="14" width="9.86328125" style="32" customWidth="1"/>
    <col min="15" max="26" width="9.1328125" style="32" customWidth="1"/>
    <col min="27" max="16384" width="9.1328125" style="32"/>
  </cols>
  <sheetData>
    <row r="1" spans="1:14" s="36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21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9"/>
      <c r="B4" s="40"/>
      <c r="C4" s="78"/>
      <c r="D4" s="78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45">
      <c r="A5" s="80" t="s">
        <v>12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2018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2" s="23" customFormat="1" ht="15" customHeight="1" x14ac:dyDescent="0.4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4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4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4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4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6" customFormat="1" ht="45" customHeight="1" x14ac:dyDescent="0.85">
      <c r="A1" s="13" t="str">
        <f>Welcome!A2</f>
        <v>Modeling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65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2" t="s">
        <v>0</v>
      </c>
      <c r="C4" s="82"/>
      <c r="D4" s="82"/>
      <c r="E4" s="82"/>
      <c r="F4" s="82"/>
      <c r="G4" s="82"/>
      <c r="H4" s="82"/>
      <c r="I4" s="82"/>
      <c r="K4" s="1"/>
      <c r="L4" s="82" t="s">
        <v>2</v>
      </c>
      <c r="M4" s="82"/>
      <c r="N4" s="82"/>
      <c r="O4" s="82"/>
      <c r="P4" s="82"/>
      <c r="Q4" s="45"/>
      <c r="R4" s="45"/>
    </row>
    <row r="5" spans="1:18" s="2" customFormat="1" ht="15" customHeight="1" x14ac:dyDescent="0.45">
      <c r="A5" s="17"/>
      <c r="B5" s="8" t="s">
        <v>1</v>
      </c>
      <c r="C5" s="59" t="s">
        <v>105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/>
      <c r="O5" s="85"/>
      <c r="P5" s="85"/>
      <c r="Q5" s="85"/>
      <c r="R5" s="45"/>
    </row>
    <row r="6" spans="1:18" s="2" customFormat="1" ht="15" customHeight="1" x14ac:dyDescent="0.45">
      <c r="A6" s="3"/>
      <c r="B6" s="8" t="s">
        <v>1</v>
      </c>
      <c r="C6" s="59" t="s">
        <v>106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/>
      <c r="O6" s="86"/>
      <c r="P6" s="86"/>
      <c r="Q6" s="86"/>
      <c r="R6" s="45"/>
    </row>
    <row r="7" spans="1:18" s="2" customFormat="1" ht="15" customHeight="1" x14ac:dyDescent="0.45">
      <c r="A7" s="18"/>
      <c r="B7" s="8" t="s">
        <v>1</v>
      </c>
      <c r="C7" s="18" t="s">
        <v>109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9</v>
      </c>
      <c r="O7" s="85"/>
      <c r="P7" s="85"/>
      <c r="Q7" s="85"/>
      <c r="R7" s="45"/>
    </row>
    <row r="8" spans="1:18" s="2" customFormat="1" ht="15" customHeight="1" x14ac:dyDescent="0.45">
      <c r="A8" s="18"/>
      <c r="B8" s="8" t="s">
        <v>1</v>
      </c>
      <c r="C8" s="18" t="s">
        <v>107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10</v>
      </c>
      <c r="O8" s="85"/>
      <c r="P8" s="85"/>
      <c r="Q8" s="85"/>
      <c r="R8" s="45"/>
    </row>
    <row r="9" spans="1:18" s="2" customFormat="1" ht="15" customHeight="1" x14ac:dyDescent="0.45">
      <c r="A9" s="43"/>
      <c r="B9" s="8" t="s">
        <v>1</v>
      </c>
      <c r="C9" s="18" t="s">
        <v>108</v>
      </c>
      <c r="D9" s="43"/>
      <c r="E9" s="43"/>
      <c r="F9" s="43"/>
      <c r="G9" s="43"/>
      <c r="H9" s="43"/>
      <c r="I9" s="43"/>
      <c r="K9" s="18"/>
      <c r="L9" s="9" t="s">
        <v>7</v>
      </c>
      <c r="M9" s="9"/>
      <c r="N9" s="85" t="s">
        <v>11</v>
      </c>
      <c r="O9" s="85"/>
      <c r="P9" s="85"/>
      <c r="Q9" s="85"/>
      <c r="R9" s="45"/>
    </row>
    <row r="10" spans="1:18" s="2" customFormat="1" ht="15" customHeight="1" x14ac:dyDescent="0.45">
      <c r="A10" s="44"/>
      <c r="B10" s="44"/>
      <c r="C10" s="44"/>
      <c r="D10" s="44"/>
      <c r="E10" s="44"/>
      <c r="F10" s="44"/>
      <c r="G10" s="44"/>
      <c r="H10" s="44"/>
      <c r="I10" s="44"/>
      <c r="K10" s="18"/>
      <c r="L10" s="9" t="s">
        <v>8</v>
      </c>
      <c r="M10" s="9"/>
      <c r="N10" s="87">
        <v>0</v>
      </c>
      <c r="O10" s="87"/>
      <c r="P10" s="87"/>
      <c r="Q10" s="87"/>
      <c r="R10" s="51"/>
    </row>
    <row r="11" spans="1:18" s="2" customFormat="1" ht="15" customHeight="1" thickBot="1" x14ac:dyDescent="0.5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9"/>
      <c r="B13" s="83" t="s">
        <v>20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N13" s="1"/>
      <c r="O13" s="82" t="s">
        <v>15</v>
      </c>
      <c r="P13" s="82"/>
      <c r="Q13" s="82"/>
      <c r="R13" s="62"/>
    </row>
    <row r="14" spans="1:18" s="2" customFormat="1" ht="15" customHeight="1" x14ac:dyDescent="0.45">
      <c r="A14" s="60"/>
      <c r="B14" s="84" t="s">
        <v>22</v>
      </c>
      <c r="C14" s="84"/>
      <c r="D14" s="84" t="s">
        <v>110</v>
      </c>
      <c r="E14" s="84"/>
      <c r="F14" s="84"/>
      <c r="G14" s="84"/>
      <c r="H14" s="84"/>
      <c r="I14" s="84"/>
      <c r="J14" s="84"/>
      <c r="K14" s="84"/>
      <c r="L14" s="84"/>
      <c r="N14" s="17"/>
      <c r="O14" s="27"/>
      <c r="P14" s="22"/>
      <c r="Q14" s="22"/>
      <c r="R14" s="60"/>
    </row>
    <row r="15" spans="1:18" s="2" customFormat="1" ht="15" customHeight="1" x14ac:dyDescent="0.45">
      <c r="A15" s="60"/>
      <c r="B15" s="84" t="s">
        <v>23</v>
      </c>
      <c r="C15" s="84"/>
      <c r="D15" s="84" t="s">
        <v>111</v>
      </c>
      <c r="E15" s="84"/>
      <c r="F15" s="84"/>
      <c r="G15" s="84"/>
      <c r="H15" s="84"/>
      <c r="I15" s="84"/>
      <c r="J15" s="84"/>
      <c r="K15" s="84"/>
      <c r="L15" s="84"/>
      <c r="N15" s="3"/>
      <c r="O15" s="27"/>
      <c r="P15" s="56" t="s">
        <v>16</v>
      </c>
      <c r="Q15" s="22"/>
      <c r="R15" s="60"/>
    </row>
    <row r="16" spans="1:18" s="2" customFormat="1" ht="15" customHeight="1" x14ac:dyDescent="0.45">
      <c r="A16" s="60"/>
      <c r="B16" s="84" t="s">
        <v>24</v>
      </c>
      <c r="C16" s="84"/>
      <c r="D16" s="84" t="s">
        <v>112</v>
      </c>
      <c r="E16" s="84"/>
      <c r="F16" s="84"/>
      <c r="G16" s="84"/>
      <c r="H16" s="84"/>
      <c r="I16" s="84"/>
      <c r="J16" s="84"/>
      <c r="K16" s="84"/>
      <c r="L16" s="84"/>
      <c r="N16" s="18"/>
      <c r="O16" s="27"/>
      <c r="P16" s="38" t="s">
        <v>17</v>
      </c>
      <c r="Q16" s="22"/>
      <c r="R16" s="60"/>
    </row>
    <row r="17" spans="1:18" s="2" customFormat="1" ht="15" customHeight="1" x14ac:dyDescent="0.45">
      <c r="A17" s="60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N17" s="18"/>
      <c r="O17" s="27"/>
      <c r="P17" t="s">
        <v>18</v>
      </c>
      <c r="Q17" s="22"/>
      <c r="R17" s="60"/>
    </row>
    <row r="18" spans="1:18" s="2" customFormat="1" ht="15" customHeight="1" x14ac:dyDescent="0.45">
      <c r="A18" s="4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N18" s="44"/>
      <c r="O18" s="57"/>
      <c r="P18" s="57"/>
      <c r="Q18" s="57"/>
      <c r="R18" s="44"/>
    </row>
    <row r="19" spans="1:18" ht="14.65" thickBot="1" x14ac:dyDescent="0.5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45">
      <c r="Q20" s="58"/>
      <c r="R20" s="35"/>
    </row>
    <row r="21" spans="1:18" x14ac:dyDescent="0.4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4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4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4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4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4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3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41.73046875" style="16" customWidth="1"/>
    <col min="3" max="10" width="11" customWidth="1"/>
    <col min="11" max="12" width="9.265625" customWidth="1"/>
  </cols>
  <sheetData>
    <row r="1" spans="1:10" s="50" customFormat="1" ht="45" customHeight="1" x14ac:dyDescent="0.85">
      <c r="A1" s="5" t="s">
        <v>21</v>
      </c>
      <c r="B1" s="10"/>
      <c r="C1" s="12" t="s">
        <v>13</v>
      </c>
      <c r="D1" s="12" t="s">
        <v>13</v>
      </c>
      <c r="E1" s="12" t="s">
        <v>14</v>
      </c>
      <c r="F1" s="12" t="s">
        <v>14</v>
      </c>
      <c r="G1" s="12" t="s">
        <v>14</v>
      </c>
      <c r="H1" s="12"/>
      <c r="I1" s="12"/>
      <c r="J1" s="12"/>
    </row>
    <row r="2" spans="1:10" s="37" customFormat="1" ht="30" customHeight="1" x14ac:dyDescent="0.65">
      <c r="A2" s="14" t="s">
        <v>118</v>
      </c>
      <c r="B2" s="7"/>
      <c r="C2" s="11" t="s">
        <v>117</v>
      </c>
      <c r="D2" s="11" t="s">
        <v>116</v>
      </c>
      <c r="E2" s="11" t="s">
        <v>113</v>
      </c>
      <c r="F2" s="11" t="s">
        <v>114</v>
      </c>
      <c r="G2" s="11" t="s">
        <v>115</v>
      </c>
      <c r="H2" s="11"/>
      <c r="I2" s="11"/>
      <c r="J2" s="11"/>
    </row>
    <row r="4" spans="1:10" ht="15" customHeight="1" x14ac:dyDescent="0.45">
      <c r="A4" s="15" t="s">
        <v>38</v>
      </c>
    </row>
    <row r="6" spans="1:10" ht="15" customHeight="1" x14ac:dyDescent="0.45">
      <c r="A6" s="15" t="s">
        <v>25</v>
      </c>
      <c r="B6"/>
      <c r="C6" s="64"/>
      <c r="D6" s="64"/>
      <c r="E6" s="64"/>
      <c r="F6" s="64"/>
      <c r="G6" s="64"/>
    </row>
    <row r="7" spans="1:10" ht="15" customHeight="1" x14ac:dyDescent="0.45">
      <c r="A7"/>
      <c r="B7" s="16" t="s">
        <v>26</v>
      </c>
      <c r="D7" s="65">
        <f>D14/C14-1</f>
        <v>5.0000000000000044E-2</v>
      </c>
      <c r="E7" s="72">
        <v>0.05</v>
      </c>
      <c r="F7" s="72">
        <v>0.05</v>
      </c>
      <c r="G7" s="72">
        <v>0.05</v>
      </c>
    </row>
    <row r="8" spans="1:10" ht="15" customHeight="1" x14ac:dyDescent="0.45">
      <c r="A8"/>
      <c r="B8" s="16" t="s">
        <v>27</v>
      </c>
      <c r="C8" s="65">
        <f>C15/C14</f>
        <v>-0.9</v>
      </c>
      <c r="D8" s="65">
        <f>D15/D14</f>
        <v>-0.8571428571428571</v>
      </c>
      <c r="E8" s="72">
        <v>-0.85</v>
      </c>
      <c r="F8" s="72">
        <v>-0.85</v>
      </c>
      <c r="G8" s="72">
        <v>-0.85</v>
      </c>
    </row>
    <row r="9" spans="1:10" ht="15" customHeight="1" x14ac:dyDescent="0.45">
      <c r="A9"/>
      <c r="B9" s="16" t="s">
        <v>28</v>
      </c>
      <c r="C9" s="65">
        <f>C20/C15</f>
        <v>-0.1111111111111111</v>
      </c>
      <c r="D9" s="65">
        <f>D20/D15</f>
        <v>-0.13333333333333333</v>
      </c>
      <c r="E9" s="72">
        <v>-0.13</v>
      </c>
      <c r="F9" s="72">
        <v>-0.13</v>
      </c>
      <c r="G9" s="72">
        <v>-0.13</v>
      </c>
    </row>
    <row r="10" spans="1:10" ht="15" customHeight="1" x14ac:dyDescent="0.45">
      <c r="A10"/>
      <c r="B10" s="16" t="s">
        <v>90</v>
      </c>
      <c r="D10">
        <f>D23-C23</f>
        <v>0</v>
      </c>
      <c r="E10" s="70">
        <v>0</v>
      </c>
      <c r="F10" s="70">
        <v>-5</v>
      </c>
      <c r="G10" s="70">
        <v>10</v>
      </c>
    </row>
    <row r="11" spans="1:10" ht="15" customHeight="1" x14ac:dyDescent="0.45">
      <c r="A11"/>
      <c r="B11" s="16" t="s">
        <v>29</v>
      </c>
      <c r="E11" s="70">
        <v>28.354875000000007</v>
      </c>
      <c r="F11" s="70">
        <v>40.110118750000019</v>
      </c>
      <c r="G11" s="70">
        <v>67.703124687500022</v>
      </c>
    </row>
    <row r="12" spans="1:10" ht="15" customHeight="1" x14ac:dyDescent="0.45">
      <c r="A12"/>
      <c r="B12"/>
    </row>
    <row r="13" spans="1:10" ht="15" customHeight="1" x14ac:dyDescent="0.45">
      <c r="A13" s="15" t="s">
        <v>30</v>
      </c>
      <c r="B13"/>
    </row>
    <row r="14" spans="1:10" ht="15" customHeight="1" x14ac:dyDescent="0.45">
      <c r="A14"/>
      <c r="B14" s="16" t="s">
        <v>31</v>
      </c>
      <c r="C14" s="71">
        <v>100</v>
      </c>
      <c r="D14" s="71">
        <v>105</v>
      </c>
    </row>
    <row r="15" spans="1:10" ht="15" customHeight="1" x14ac:dyDescent="0.45">
      <c r="A15"/>
      <c r="B15" s="16" t="s">
        <v>32</v>
      </c>
      <c r="C15" s="71">
        <v>-90</v>
      </c>
      <c r="D15" s="71">
        <v>-90</v>
      </c>
    </row>
    <row r="16" spans="1:10" ht="15" customHeight="1" x14ac:dyDescent="0.45">
      <c r="A16"/>
      <c r="B16" s="16" t="s">
        <v>43</v>
      </c>
      <c r="C16" s="69"/>
      <c r="D16" s="69"/>
      <c r="E16" s="69"/>
      <c r="F16" s="69"/>
      <c r="G16" s="69"/>
    </row>
    <row r="17" spans="1:7" ht="15" customHeight="1" x14ac:dyDescent="0.45">
      <c r="A17"/>
      <c r="B17"/>
    </row>
    <row r="18" spans="1:7" ht="15" customHeight="1" x14ac:dyDescent="0.45">
      <c r="A18" s="15" t="s">
        <v>33</v>
      </c>
      <c r="B18"/>
    </row>
    <row r="19" spans="1:7" ht="15" customHeight="1" x14ac:dyDescent="0.45">
      <c r="A19"/>
      <c r="B19" s="16" t="s">
        <v>34</v>
      </c>
      <c r="C19" s="71">
        <v>10</v>
      </c>
      <c r="D19" s="71">
        <v>12</v>
      </c>
    </row>
    <row r="20" spans="1:7" ht="15" customHeight="1" x14ac:dyDescent="0.45">
      <c r="A20"/>
      <c r="B20" s="16" t="s">
        <v>35</v>
      </c>
      <c r="C20" s="71">
        <v>10</v>
      </c>
      <c r="D20" s="71">
        <v>12</v>
      </c>
    </row>
    <row r="21" spans="1:7" ht="15" customHeight="1" x14ac:dyDescent="0.45">
      <c r="A21"/>
      <c r="B21" s="16" t="s">
        <v>42</v>
      </c>
      <c r="C21" s="69"/>
      <c r="D21" s="69"/>
      <c r="E21" s="69"/>
      <c r="F21" s="69"/>
      <c r="G21" s="69"/>
    </row>
    <row r="22" spans="1:7" ht="15" customHeight="1" x14ac:dyDescent="0.45">
      <c r="A22"/>
      <c r="B22"/>
    </row>
    <row r="23" spans="1:7" ht="15" customHeight="1" x14ac:dyDescent="0.45">
      <c r="A23"/>
      <c r="B23" s="16" t="s">
        <v>91</v>
      </c>
      <c r="C23" s="71">
        <v>10</v>
      </c>
      <c r="D23" s="71">
        <v>10</v>
      </c>
    </row>
    <row r="24" spans="1:7" ht="15" customHeight="1" x14ac:dyDescent="0.45">
      <c r="A24"/>
      <c r="B24" s="16" t="s">
        <v>41</v>
      </c>
      <c r="C24" s="69"/>
      <c r="D24" s="69"/>
      <c r="E24" s="69"/>
      <c r="F24" s="69"/>
      <c r="G24" s="69"/>
    </row>
    <row r="25" spans="1:7" ht="15" customHeight="1" x14ac:dyDescent="0.45">
      <c r="A25"/>
      <c r="B25"/>
    </row>
    <row r="26" spans="1:7" ht="15" customHeight="1" x14ac:dyDescent="0.45">
      <c r="A26"/>
      <c r="B26" s="16" t="s">
        <v>36</v>
      </c>
      <c r="C26" s="71">
        <v>10</v>
      </c>
      <c r="D26" s="71">
        <v>14</v>
      </c>
    </row>
    <row r="27" spans="1:7" ht="15" customHeight="1" x14ac:dyDescent="0.45">
      <c r="A27"/>
      <c r="B27" s="16" t="s">
        <v>40</v>
      </c>
      <c r="C27" s="69"/>
      <c r="D27" s="69"/>
      <c r="E27" s="69"/>
      <c r="F27" s="69"/>
      <c r="G27" s="69"/>
    </row>
    <row r="28" spans="1:7" ht="15" customHeight="1" x14ac:dyDescent="0.45">
      <c r="A28"/>
      <c r="B28"/>
    </row>
    <row r="29" spans="1:7" ht="15" customHeight="1" x14ac:dyDescent="0.45">
      <c r="A29"/>
      <c r="B29" s="16" t="s">
        <v>37</v>
      </c>
      <c r="C29" s="68"/>
      <c r="D29" s="68"/>
      <c r="E29" s="68"/>
      <c r="F29" s="68"/>
      <c r="G29" s="68"/>
    </row>
    <row r="31" spans="1:7" ht="15" customHeight="1" x14ac:dyDescent="0.45">
      <c r="A31" s="15" t="s">
        <v>39</v>
      </c>
    </row>
    <row r="33" spans="1:10" ht="45" customHeight="1" x14ac:dyDescent="0.85">
      <c r="A33" s="5"/>
      <c r="B33" s="10"/>
      <c r="C33" s="12" t="s">
        <v>13</v>
      </c>
      <c r="D33" s="12" t="s">
        <v>13</v>
      </c>
      <c r="E33" s="12" t="s">
        <v>14</v>
      </c>
      <c r="F33" s="12" t="s">
        <v>14</v>
      </c>
      <c r="G33" s="12" t="s">
        <v>14</v>
      </c>
      <c r="H33" s="12"/>
      <c r="I33" s="12"/>
      <c r="J33" s="12"/>
    </row>
    <row r="34" spans="1:10" ht="30" customHeight="1" x14ac:dyDescent="0.65">
      <c r="A34" s="14" t="s">
        <v>119</v>
      </c>
      <c r="B34" s="7"/>
      <c r="C34" s="11" t="s">
        <v>117</v>
      </c>
      <c r="D34" s="11" t="s">
        <v>116</v>
      </c>
      <c r="E34" s="11" t="s">
        <v>113</v>
      </c>
      <c r="F34" s="11" t="s">
        <v>114</v>
      </c>
      <c r="G34" s="11" t="s">
        <v>115</v>
      </c>
      <c r="H34" s="11"/>
      <c r="I34" s="11"/>
      <c r="J34" s="11"/>
    </row>
    <row r="36" spans="1:10" ht="15" customHeight="1" x14ac:dyDescent="0.45">
      <c r="A36" s="15" t="s">
        <v>38</v>
      </c>
    </row>
    <row r="38" spans="1:10" ht="15" customHeight="1" x14ac:dyDescent="0.45">
      <c r="A38" s="15" t="s">
        <v>25</v>
      </c>
      <c r="B38"/>
    </row>
    <row r="39" spans="1:10" ht="15" customHeight="1" x14ac:dyDescent="0.45">
      <c r="A39"/>
      <c r="B39" s="16" t="s">
        <v>26</v>
      </c>
      <c r="D39" s="65">
        <f>D46/C46-1</f>
        <v>5.0000000000000044E-2</v>
      </c>
      <c r="E39" s="72">
        <v>0.1</v>
      </c>
      <c r="F39" s="72">
        <v>0.1</v>
      </c>
      <c r="G39" s="72">
        <v>0.1</v>
      </c>
    </row>
    <row r="40" spans="1:10" ht="15" customHeight="1" x14ac:dyDescent="0.45">
      <c r="A40"/>
      <c r="B40" s="16" t="s">
        <v>27</v>
      </c>
      <c r="C40" s="65">
        <f>C47/C46</f>
        <v>0.55000000000000004</v>
      </c>
      <c r="D40" s="65">
        <f>D47/D46</f>
        <v>0.54761904761904767</v>
      </c>
      <c r="E40" s="72">
        <v>0.54800000000000004</v>
      </c>
      <c r="F40" s="72">
        <v>0.54800000000000004</v>
      </c>
      <c r="G40" s="72">
        <v>0.54800000000000004</v>
      </c>
    </row>
    <row r="41" spans="1:10" ht="15" customHeight="1" x14ac:dyDescent="0.45">
      <c r="A41"/>
      <c r="B41" s="16" t="s">
        <v>28</v>
      </c>
      <c r="C41" s="65">
        <f>C52/C47</f>
        <v>0.27272727272727271</v>
      </c>
      <c r="D41" s="65">
        <f>D52/D47</f>
        <v>0.29565217391304349</v>
      </c>
      <c r="E41" s="72">
        <v>0.27</v>
      </c>
      <c r="F41" s="72">
        <v>0.27</v>
      </c>
      <c r="G41" s="72">
        <v>0.27</v>
      </c>
    </row>
    <row r="42" spans="1:10" ht="15" customHeight="1" x14ac:dyDescent="0.45">
      <c r="A42"/>
      <c r="B42" s="16" t="s">
        <v>90</v>
      </c>
      <c r="D42">
        <f>D55-C55</f>
        <v>-5</v>
      </c>
      <c r="E42" s="70">
        <v>10</v>
      </c>
      <c r="F42" s="70">
        <v>10</v>
      </c>
      <c r="G42" s="70">
        <v>0</v>
      </c>
    </row>
    <row r="43" spans="1:10" ht="15" customHeight="1" x14ac:dyDescent="0.45">
      <c r="A43"/>
      <c r="B43" s="16" t="s">
        <v>29</v>
      </c>
      <c r="E43" s="70">
        <v>137.23324</v>
      </c>
      <c r="F43" s="70">
        <v>258.66856400000006</v>
      </c>
      <c r="G43" s="70">
        <v>381.24742040000007</v>
      </c>
    </row>
    <row r="44" spans="1:10" ht="15" customHeight="1" x14ac:dyDescent="0.45">
      <c r="A44"/>
      <c r="B44"/>
    </row>
    <row r="45" spans="1:10" ht="15" customHeight="1" x14ac:dyDescent="0.45">
      <c r="A45" s="15" t="s">
        <v>30</v>
      </c>
      <c r="B45"/>
    </row>
    <row r="46" spans="1:10" ht="15" customHeight="1" x14ac:dyDescent="0.45">
      <c r="A46"/>
      <c r="B46" s="16" t="s">
        <v>31</v>
      </c>
      <c r="C46" s="71">
        <v>200</v>
      </c>
      <c r="D46" s="71">
        <v>210</v>
      </c>
    </row>
    <row r="47" spans="1:10" ht="15" customHeight="1" x14ac:dyDescent="0.45">
      <c r="A47"/>
      <c r="B47" s="16" t="s">
        <v>32</v>
      </c>
      <c r="C47" s="71">
        <v>110</v>
      </c>
      <c r="D47" s="71">
        <v>115</v>
      </c>
    </row>
    <row r="48" spans="1:10" ht="15" customHeight="1" x14ac:dyDescent="0.45">
      <c r="A48"/>
      <c r="B48" s="16" t="s">
        <v>43</v>
      </c>
      <c r="C48" s="69"/>
      <c r="D48" s="69"/>
      <c r="E48" s="69"/>
      <c r="F48" s="69"/>
      <c r="G48" s="69"/>
    </row>
    <row r="49" spans="1:7" ht="15" customHeight="1" x14ac:dyDescent="0.45">
      <c r="A49"/>
      <c r="B49"/>
    </row>
    <row r="50" spans="1:7" ht="15" customHeight="1" x14ac:dyDescent="0.45">
      <c r="A50" s="15" t="s">
        <v>33</v>
      </c>
      <c r="B50"/>
    </row>
    <row r="51" spans="1:7" ht="15" customHeight="1" x14ac:dyDescent="0.45">
      <c r="A51"/>
      <c r="B51" s="16" t="s">
        <v>34</v>
      </c>
      <c r="C51" s="71">
        <v>20</v>
      </c>
      <c r="D51" s="71">
        <v>23</v>
      </c>
    </row>
    <row r="52" spans="1:7" ht="15" customHeight="1" x14ac:dyDescent="0.45">
      <c r="A52"/>
      <c r="B52" s="16" t="s">
        <v>35</v>
      </c>
      <c r="C52" s="71">
        <v>30</v>
      </c>
      <c r="D52" s="71">
        <v>34</v>
      </c>
    </row>
    <row r="53" spans="1:7" ht="15" customHeight="1" x14ac:dyDescent="0.45">
      <c r="A53"/>
      <c r="B53" s="16" t="s">
        <v>42</v>
      </c>
      <c r="C53" s="69"/>
      <c r="D53" s="69"/>
      <c r="E53" s="69"/>
      <c r="F53" s="69"/>
      <c r="G53" s="69"/>
    </row>
    <row r="54" spans="1:7" ht="15" customHeight="1" x14ac:dyDescent="0.45">
      <c r="A54"/>
      <c r="B54"/>
    </row>
    <row r="55" spans="1:7" ht="15" customHeight="1" x14ac:dyDescent="0.45">
      <c r="A55"/>
      <c r="B55" s="16" t="s">
        <v>91</v>
      </c>
      <c r="C55" s="71">
        <v>20</v>
      </c>
      <c r="D55" s="71">
        <v>15</v>
      </c>
    </row>
    <row r="56" spans="1:7" ht="15" customHeight="1" x14ac:dyDescent="0.45">
      <c r="A56"/>
      <c r="B56" s="16" t="s">
        <v>41</v>
      </c>
      <c r="C56" s="69"/>
      <c r="D56" s="69"/>
      <c r="E56" s="69"/>
      <c r="F56" s="69"/>
      <c r="G56" s="69"/>
    </row>
    <row r="57" spans="1:7" ht="15" customHeight="1" x14ac:dyDescent="0.45">
      <c r="A57"/>
      <c r="B57"/>
    </row>
    <row r="58" spans="1:7" ht="15" customHeight="1" x14ac:dyDescent="0.45">
      <c r="A58"/>
      <c r="B58" s="16" t="s">
        <v>36</v>
      </c>
      <c r="C58" s="71">
        <v>30</v>
      </c>
      <c r="D58" s="71">
        <v>42</v>
      </c>
    </row>
    <row r="59" spans="1:7" ht="15" customHeight="1" x14ac:dyDescent="0.45">
      <c r="A59"/>
      <c r="B59" s="16" t="s">
        <v>40</v>
      </c>
      <c r="C59" s="69"/>
      <c r="D59" s="69"/>
      <c r="E59" s="69"/>
      <c r="F59" s="69"/>
      <c r="G59" s="69"/>
    </row>
    <row r="60" spans="1:7" ht="15" customHeight="1" x14ac:dyDescent="0.45">
      <c r="A60"/>
      <c r="B60"/>
    </row>
    <row r="61" spans="1:7" ht="15" customHeight="1" x14ac:dyDescent="0.45">
      <c r="A61"/>
      <c r="B61" s="16" t="s">
        <v>37</v>
      </c>
      <c r="C61" s="68"/>
      <c r="D61" s="68"/>
      <c r="E61" s="68"/>
      <c r="F61" s="68"/>
      <c r="G61" s="68"/>
    </row>
    <row r="63" spans="1:7" ht="15" customHeight="1" x14ac:dyDescent="0.45">
      <c r="A63" s="15" t="s">
        <v>39</v>
      </c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7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41.73046875" style="16" customWidth="1"/>
    <col min="3" max="10" width="11" customWidth="1"/>
    <col min="11" max="12" width="9.265625" customWidth="1"/>
  </cols>
  <sheetData>
    <row r="1" spans="1:10" s="50" customFormat="1" ht="45" customHeight="1" x14ac:dyDescent="0.85">
      <c r="A1" s="5" t="s">
        <v>21</v>
      </c>
      <c r="B1" s="10"/>
      <c r="C1" s="12" t="s">
        <v>13</v>
      </c>
      <c r="D1" s="12" t="s">
        <v>13</v>
      </c>
      <c r="E1" s="12" t="s">
        <v>14</v>
      </c>
      <c r="F1" s="12" t="s">
        <v>14</v>
      </c>
      <c r="G1" s="12" t="s">
        <v>14</v>
      </c>
      <c r="H1" s="12"/>
      <c r="I1" s="12"/>
      <c r="J1" s="12"/>
    </row>
    <row r="2" spans="1:10" s="37" customFormat="1" ht="30" customHeight="1" x14ac:dyDescent="0.65">
      <c r="A2" s="14" t="s">
        <v>121</v>
      </c>
      <c r="B2" s="7"/>
      <c r="C2" s="11" t="s">
        <v>117</v>
      </c>
      <c r="D2" s="11" t="s">
        <v>116</v>
      </c>
      <c r="E2" s="11" t="s">
        <v>113</v>
      </c>
      <c r="F2" s="11" t="s">
        <v>114</v>
      </c>
      <c r="G2" s="11" t="s">
        <v>115</v>
      </c>
      <c r="H2" s="11"/>
      <c r="I2" s="11"/>
      <c r="J2" s="11"/>
    </row>
    <row r="4" spans="1:10" ht="15" customHeight="1" x14ac:dyDescent="0.45">
      <c r="A4" s="15" t="s">
        <v>38</v>
      </c>
    </row>
    <row r="6" spans="1:10" ht="15" customHeight="1" x14ac:dyDescent="0.45">
      <c r="A6" s="15" t="s">
        <v>25</v>
      </c>
      <c r="B6"/>
      <c r="C6" s="64"/>
      <c r="D6" s="64"/>
      <c r="E6" s="64"/>
      <c r="F6" s="64"/>
      <c r="G6" s="64"/>
    </row>
    <row r="7" spans="1:10" ht="15" customHeight="1" x14ac:dyDescent="0.45">
      <c r="B7" s="16" t="s">
        <v>26</v>
      </c>
      <c r="D7" s="65">
        <f>D14/C14-1</f>
        <v>5.0000000000000044E-2</v>
      </c>
      <c r="E7" s="72">
        <v>0.05</v>
      </c>
      <c r="F7" s="72">
        <v>0.05</v>
      </c>
      <c r="G7" s="72">
        <v>0.05</v>
      </c>
    </row>
    <row r="8" spans="1:10" ht="15" customHeight="1" x14ac:dyDescent="0.45">
      <c r="B8" s="16" t="s">
        <v>27</v>
      </c>
      <c r="C8" s="65">
        <f>C15/C14</f>
        <v>0.6</v>
      </c>
      <c r="D8" s="65">
        <f>D15/D14</f>
        <v>0.6</v>
      </c>
      <c r="E8" s="72">
        <v>0.6</v>
      </c>
      <c r="F8" s="72">
        <v>0.6</v>
      </c>
      <c r="G8" s="72">
        <v>0.6</v>
      </c>
    </row>
    <row r="9" spans="1:10" ht="15" customHeight="1" x14ac:dyDescent="0.45">
      <c r="B9" s="16" t="s">
        <v>92</v>
      </c>
      <c r="D9">
        <f>D20-C20</f>
        <v>10</v>
      </c>
      <c r="E9" s="70">
        <v>5</v>
      </c>
      <c r="F9" s="70">
        <v>5</v>
      </c>
      <c r="G9" s="70">
        <v>0</v>
      </c>
    </row>
    <row r="10" spans="1:10" ht="15" customHeight="1" x14ac:dyDescent="0.45">
      <c r="B10" s="16" t="s">
        <v>44</v>
      </c>
      <c r="C10" s="65">
        <f>C23/C15</f>
        <v>0.16666666666666666</v>
      </c>
      <c r="D10" s="65">
        <f>D23/D15</f>
        <v>0.19047619047619047</v>
      </c>
      <c r="E10" s="72">
        <v>0.19</v>
      </c>
      <c r="F10" s="72">
        <v>0.19</v>
      </c>
      <c r="G10" s="72">
        <v>0.19</v>
      </c>
    </row>
    <row r="11" spans="1:10" ht="15" customHeight="1" x14ac:dyDescent="0.45">
      <c r="B11" s="16" t="s">
        <v>90</v>
      </c>
      <c r="D11">
        <f>D24-C24</f>
        <v>0</v>
      </c>
      <c r="E11" s="70">
        <v>0</v>
      </c>
      <c r="F11" s="70">
        <v>-5</v>
      </c>
      <c r="G11" s="70">
        <v>10</v>
      </c>
    </row>
    <row r="13" spans="1:10" ht="15" customHeight="1" x14ac:dyDescent="0.45">
      <c r="A13" s="15" t="s">
        <v>30</v>
      </c>
    </row>
    <row r="14" spans="1:10" ht="15" customHeight="1" x14ac:dyDescent="0.45">
      <c r="B14" s="16" t="s">
        <v>31</v>
      </c>
      <c r="C14" s="71">
        <v>100</v>
      </c>
      <c r="D14" s="71">
        <v>105</v>
      </c>
    </row>
    <row r="15" spans="1:10" ht="15" customHeight="1" x14ac:dyDescent="0.45">
      <c r="B15" s="16" t="s">
        <v>32</v>
      </c>
      <c r="C15" s="71">
        <v>60</v>
      </c>
      <c r="D15" s="71">
        <v>63</v>
      </c>
    </row>
    <row r="16" spans="1:10" ht="15" customHeight="1" x14ac:dyDescent="0.45">
      <c r="B16" s="16" t="s">
        <v>43</v>
      </c>
      <c r="C16" s="69"/>
      <c r="D16" s="69"/>
      <c r="E16" s="69"/>
      <c r="F16" s="69"/>
      <c r="G16" s="69"/>
    </row>
    <row r="18" spans="1:7" ht="15" customHeight="1" x14ac:dyDescent="0.45">
      <c r="A18" s="15" t="s">
        <v>33</v>
      </c>
    </row>
    <row r="19" spans="1:7" ht="15" customHeight="1" x14ac:dyDescent="0.45">
      <c r="B19" s="16" t="s">
        <v>34</v>
      </c>
      <c r="C19" s="71">
        <v>10</v>
      </c>
      <c r="D19" s="71">
        <v>12</v>
      </c>
    </row>
    <row r="20" spans="1:7" ht="15" customHeight="1" x14ac:dyDescent="0.45">
      <c r="B20" s="16" t="s">
        <v>45</v>
      </c>
      <c r="C20" s="71">
        <v>50</v>
      </c>
      <c r="D20" s="71">
        <v>60</v>
      </c>
    </row>
    <row r="21" spans="1:7" ht="15" customHeight="1" x14ac:dyDescent="0.45">
      <c r="B21" s="16" t="s">
        <v>42</v>
      </c>
      <c r="C21" s="69"/>
      <c r="D21" s="69"/>
      <c r="E21" s="69"/>
      <c r="F21" s="69"/>
      <c r="G21" s="69"/>
    </row>
    <row r="23" spans="1:7" ht="15" customHeight="1" x14ac:dyDescent="0.45">
      <c r="B23" s="16" t="s">
        <v>46</v>
      </c>
      <c r="C23" s="71">
        <v>10</v>
      </c>
      <c r="D23" s="71">
        <v>12</v>
      </c>
    </row>
    <row r="24" spans="1:7" ht="15" customHeight="1" x14ac:dyDescent="0.45">
      <c r="B24" s="16" t="s">
        <v>91</v>
      </c>
      <c r="C24" s="71">
        <v>20</v>
      </c>
      <c r="D24" s="71">
        <v>20</v>
      </c>
    </row>
    <row r="25" spans="1:7" ht="15" customHeight="1" x14ac:dyDescent="0.45">
      <c r="B25" s="16" t="s">
        <v>41</v>
      </c>
      <c r="C25" s="69"/>
      <c r="D25" s="69"/>
      <c r="E25" s="69"/>
      <c r="F25" s="69"/>
      <c r="G25" s="69"/>
    </row>
    <row r="27" spans="1:7" ht="15" customHeight="1" x14ac:dyDescent="0.45">
      <c r="B27" s="16" t="s">
        <v>36</v>
      </c>
      <c r="C27" s="66">
        <v>30</v>
      </c>
      <c r="D27" s="66">
        <v>40</v>
      </c>
    </row>
    <row r="28" spans="1:7" ht="15" customHeight="1" x14ac:dyDescent="0.45">
      <c r="B28" s="16" t="s">
        <v>40</v>
      </c>
      <c r="C28" s="69"/>
      <c r="D28" s="69"/>
      <c r="E28" s="69"/>
      <c r="F28" s="69"/>
      <c r="G28" s="69"/>
    </row>
    <row r="30" spans="1:7" ht="15" customHeight="1" x14ac:dyDescent="0.45">
      <c r="B30" s="16" t="s">
        <v>37</v>
      </c>
      <c r="C30" s="68"/>
      <c r="D30" s="68"/>
      <c r="E30" s="68"/>
      <c r="F30" s="68"/>
      <c r="G30" s="68"/>
    </row>
    <row r="32" spans="1:7" ht="15" customHeight="1" x14ac:dyDescent="0.45">
      <c r="A32" s="15" t="s">
        <v>47</v>
      </c>
    </row>
    <row r="33" spans="1:7" ht="15" customHeight="1" x14ac:dyDescent="0.45">
      <c r="B33" s="16" t="s">
        <v>43</v>
      </c>
    </row>
    <row r="34" spans="1:7" ht="15" customHeight="1" x14ac:dyDescent="0.45">
      <c r="B34" s="16" t="s">
        <v>93</v>
      </c>
    </row>
    <row r="35" spans="1:7" ht="15" customHeight="1" x14ac:dyDescent="0.45">
      <c r="B35" s="16" t="s">
        <v>53</v>
      </c>
      <c r="C35" s="67"/>
      <c r="D35" s="67"/>
      <c r="E35" s="69"/>
      <c r="F35" s="69"/>
      <c r="G35" s="69"/>
    </row>
    <row r="37" spans="1:7" ht="15" customHeight="1" x14ac:dyDescent="0.45">
      <c r="B37" s="16" t="s">
        <v>94</v>
      </c>
    </row>
    <row r="38" spans="1:7" ht="15" customHeight="1" x14ac:dyDescent="0.45">
      <c r="B38" s="16" t="s">
        <v>52</v>
      </c>
      <c r="C38" s="67"/>
      <c r="D38" s="67"/>
      <c r="E38" s="69"/>
      <c r="F38" s="69"/>
      <c r="G38" s="69"/>
    </row>
    <row r="40" spans="1:7" ht="15" customHeight="1" x14ac:dyDescent="0.45">
      <c r="B40" s="16" t="s">
        <v>95</v>
      </c>
    </row>
    <row r="41" spans="1:7" ht="15" customHeight="1" x14ac:dyDescent="0.45">
      <c r="B41" s="16" t="s">
        <v>51</v>
      </c>
      <c r="C41" s="67"/>
      <c r="D41" s="67"/>
      <c r="E41" s="69"/>
      <c r="F41" s="69"/>
      <c r="G41" s="69"/>
    </row>
    <row r="43" spans="1:7" ht="15" customHeight="1" x14ac:dyDescent="0.45">
      <c r="B43" s="16" t="s">
        <v>48</v>
      </c>
    </row>
    <row r="44" spans="1:7" ht="15" customHeight="1" x14ac:dyDescent="0.45">
      <c r="B44" s="16" t="s">
        <v>49</v>
      </c>
    </row>
    <row r="45" spans="1:7" ht="15" customHeight="1" x14ac:dyDescent="0.45">
      <c r="B45" s="16" t="s">
        <v>50</v>
      </c>
    </row>
    <row r="48" spans="1:7" ht="15" customHeight="1" x14ac:dyDescent="0.45">
      <c r="A48" s="15" t="s">
        <v>39</v>
      </c>
    </row>
    <row r="50" spans="1:10" ht="45" customHeight="1" x14ac:dyDescent="0.85">
      <c r="A50" s="5"/>
      <c r="B50" s="10"/>
      <c r="C50" s="12" t="s">
        <v>13</v>
      </c>
      <c r="D50" s="12" t="s">
        <v>13</v>
      </c>
      <c r="E50" s="12" t="s">
        <v>14</v>
      </c>
      <c r="F50" s="12" t="s">
        <v>14</v>
      </c>
      <c r="G50" s="12" t="s">
        <v>14</v>
      </c>
      <c r="H50" s="12"/>
      <c r="I50" s="12"/>
      <c r="J50" s="12"/>
    </row>
    <row r="51" spans="1:10" ht="30" customHeight="1" x14ac:dyDescent="0.65">
      <c r="A51" s="14" t="s">
        <v>120</v>
      </c>
      <c r="B51" s="7"/>
      <c r="C51" s="11" t="s">
        <v>117</v>
      </c>
      <c r="D51" s="11" t="s">
        <v>116</v>
      </c>
      <c r="E51" s="11" t="s">
        <v>113</v>
      </c>
      <c r="F51" s="11" t="s">
        <v>114</v>
      </c>
      <c r="G51" s="11" t="s">
        <v>115</v>
      </c>
      <c r="H51" s="11"/>
      <c r="I51" s="11"/>
      <c r="J51" s="11"/>
    </row>
    <row r="53" spans="1:10" ht="15" customHeight="1" x14ac:dyDescent="0.45">
      <c r="A53" s="15" t="s">
        <v>38</v>
      </c>
    </row>
    <row r="55" spans="1:10" ht="15" customHeight="1" x14ac:dyDescent="0.45">
      <c r="A55" s="15" t="s">
        <v>25</v>
      </c>
      <c r="B55"/>
      <c r="C55" s="64"/>
      <c r="D55" s="64"/>
      <c r="E55" s="64"/>
      <c r="F55" s="64"/>
      <c r="G55" s="64"/>
    </row>
    <row r="56" spans="1:10" ht="15" customHeight="1" x14ac:dyDescent="0.45">
      <c r="B56" s="16" t="s">
        <v>26</v>
      </c>
      <c r="D56" s="65">
        <f>D63/C63-1</f>
        <v>5.0000000000000044E-2</v>
      </c>
      <c r="E56" s="72">
        <v>0.05</v>
      </c>
      <c r="F56" s="72">
        <v>0.05</v>
      </c>
      <c r="G56" s="72">
        <v>0.05</v>
      </c>
    </row>
    <row r="57" spans="1:10" ht="15" customHeight="1" x14ac:dyDescent="0.45">
      <c r="B57" s="16" t="s">
        <v>27</v>
      </c>
      <c r="C57" s="65">
        <f>C64/C63</f>
        <v>-0.6</v>
      </c>
      <c r="D57" s="65">
        <f>D64/D63</f>
        <v>-0.6</v>
      </c>
      <c r="E57" s="72">
        <v>-0.6</v>
      </c>
      <c r="F57" s="72">
        <v>-0.6</v>
      </c>
      <c r="G57" s="72">
        <v>-0.6</v>
      </c>
    </row>
    <row r="58" spans="1:10" ht="15" customHeight="1" x14ac:dyDescent="0.45">
      <c r="B58" s="16" t="s">
        <v>92</v>
      </c>
      <c r="D58">
        <f>D69-C69</f>
        <v>43.999999999999972</v>
      </c>
      <c r="E58" s="70">
        <v>50</v>
      </c>
      <c r="F58" s="70">
        <v>50</v>
      </c>
      <c r="G58" s="70">
        <v>50</v>
      </c>
    </row>
    <row r="59" spans="1:10" ht="15" customHeight="1" x14ac:dyDescent="0.45">
      <c r="B59" s="16" t="s">
        <v>44</v>
      </c>
      <c r="C59" s="65">
        <f>C72/C64</f>
        <v>-0.16666666666666666</v>
      </c>
      <c r="D59" s="65">
        <f>D72/D64</f>
        <v>-0.19047619047619047</v>
      </c>
      <c r="E59" s="72">
        <v>-0.19</v>
      </c>
      <c r="F59" s="72">
        <v>-0.19</v>
      </c>
      <c r="G59" s="72">
        <v>-0.19</v>
      </c>
    </row>
    <row r="60" spans="1:10" ht="15" customHeight="1" x14ac:dyDescent="0.45">
      <c r="B60" s="16" t="s">
        <v>90</v>
      </c>
      <c r="D60">
        <f>D73-C73</f>
        <v>0</v>
      </c>
      <c r="E60" s="70">
        <v>5</v>
      </c>
      <c r="F60" s="70">
        <v>-7</v>
      </c>
      <c r="G60" s="70">
        <v>10</v>
      </c>
    </row>
    <row r="62" spans="1:10" ht="15" customHeight="1" x14ac:dyDescent="0.45">
      <c r="A62" s="15" t="s">
        <v>30</v>
      </c>
    </row>
    <row r="63" spans="1:10" ht="15" customHeight="1" x14ac:dyDescent="0.45">
      <c r="B63" s="16" t="s">
        <v>31</v>
      </c>
      <c r="C63" s="75">
        <v>440.00000000000006</v>
      </c>
      <c r="D63" s="75">
        <v>462.00000000000006</v>
      </c>
    </row>
    <row r="64" spans="1:10" ht="15" customHeight="1" x14ac:dyDescent="0.45">
      <c r="B64" s="16" t="s">
        <v>32</v>
      </c>
      <c r="C64" s="75">
        <v>-264</v>
      </c>
      <c r="D64" s="75">
        <v>-277.20000000000005</v>
      </c>
    </row>
    <row r="65" spans="1:7" ht="15" customHeight="1" x14ac:dyDescent="0.45">
      <c r="B65" s="16" t="s">
        <v>43</v>
      </c>
      <c r="C65" s="69"/>
      <c r="D65" s="69"/>
      <c r="E65" s="69"/>
      <c r="F65" s="69"/>
      <c r="G65" s="69"/>
    </row>
    <row r="67" spans="1:7" ht="15" customHeight="1" x14ac:dyDescent="0.45">
      <c r="A67" s="15" t="s">
        <v>33</v>
      </c>
    </row>
    <row r="68" spans="1:7" ht="15" customHeight="1" x14ac:dyDescent="0.45">
      <c r="B68" s="16" t="s">
        <v>34</v>
      </c>
      <c r="C68" s="75">
        <v>44</v>
      </c>
      <c r="D68" s="75">
        <v>52.800000000000004</v>
      </c>
    </row>
    <row r="69" spans="1:7" ht="15" customHeight="1" x14ac:dyDescent="0.45">
      <c r="B69" s="16" t="s">
        <v>45</v>
      </c>
      <c r="C69" s="75">
        <v>220.00000000000003</v>
      </c>
      <c r="D69" s="75">
        <v>264</v>
      </c>
    </row>
    <row r="70" spans="1:7" ht="15" customHeight="1" x14ac:dyDescent="0.45">
      <c r="B70" s="16" t="s">
        <v>42</v>
      </c>
      <c r="C70" s="69"/>
      <c r="D70" s="69"/>
      <c r="E70" s="69"/>
      <c r="F70" s="69"/>
      <c r="G70" s="69"/>
    </row>
    <row r="72" spans="1:7" ht="15" customHeight="1" x14ac:dyDescent="0.45">
      <c r="B72" s="16" t="s">
        <v>46</v>
      </c>
      <c r="C72" s="75">
        <v>44</v>
      </c>
      <c r="D72" s="75">
        <v>52.800000000000004</v>
      </c>
    </row>
    <row r="73" spans="1:7" ht="15" customHeight="1" x14ac:dyDescent="0.45">
      <c r="B73" s="16" t="s">
        <v>91</v>
      </c>
      <c r="C73" s="75">
        <v>88</v>
      </c>
      <c r="D73" s="75">
        <v>88</v>
      </c>
    </row>
    <row r="74" spans="1:7" ht="15" customHeight="1" x14ac:dyDescent="0.45">
      <c r="B74" s="16" t="s">
        <v>41</v>
      </c>
      <c r="C74" s="69"/>
      <c r="D74" s="69"/>
      <c r="E74" s="69"/>
      <c r="F74" s="69"/>
      <c r="G74" s="69"/>
    </row>
    <row r="76" spans="1:7" ht="15" customHeight="1" x14ac:dyDescent="0.45">
      <c r="B76" s="16" t="s">
        <v>36</v>
      </c>
      <c r="C76" s="75">
        <v>132</v>
      </c>
      <c r="D76" s="75">
        <v>176</v>
      </c>
    </row>
    <row r="77" spans="1:7" ht="15" customHeight="1" x14ac:dyDescent="0.45">
      <c r="B77" s="16" t="s">
        <v>40</v>
      </c>
      <c r="C77" s="69"/>
      <c r="D77" s="69"/>
      <c r="E77" s="69"/>
      <c r="F77" s="69"/>
      <c r="G77" s="69"/>
    </row>
    <row r="79" spans="1:7" ht="15" customHeight="1" x14ac:dyDescent="0.45">
      <c r="B79" s="16" t="s">
        <v>37</v>
      </c>
      <c r="C79" s="68"/>
      <c r="D79" s="68"/>
      <c r="E79" s="68"/>
      <c r="F79" s="68"/>
      <c r="G79" s="68"/>
    </row>
    <row r="81" spans="1:7" ht="15" customHeight="1" x14ac:dyDescent="0.45">
      <c r="A81" s="15" t="s">
        <v>47</v>
      </c>
    </row>
    <row r="82" spans="1:7" ht="15" customHeight="1" x14ac:dyDescent="0.45">
      <c r="B82" s="16" t="s">
        <v>43</v>
      </c>
    </row>
    <row r="83" spans="1:7" ht="15" customHeight="1" x14ac:dyDescent="0.45">
      <c r="B83" s="16" t="s">
        <v>93</v>
      </c>
    </row>
    <row r="84" spans="1:7" ht="15" customHeight="1" x14ac:dyDescent="0.45">
      <c r="B84" s="16" t="s">
        <v>53</v>
      </c>
      <c r="C84" s="67"/>
      <c r="D84" s="67"/>
      <c r="E84" s="69"/>
      <c r="F84" s="69"/>
      <c r="G84" s="69"/>
    </row>
    <row r="86" spans="1:7" ht="15" customHeight="1" x14ac:dyDescent="0.45">
      <c r="B86" s="16" t="s">
        <v>94</v>
      </c>
    </row>
    <row r="87" spans="1:7" ht="15" customHeight="1" x14ac:dyDescent="0.45">
      <c r="B87" s="16" t="s">
        <v>52</v>
      </c>
      <c r="C87" s="67"/>
      <c r="D87" s="67"/>
      <c r="E87" s="69"/>
      <c r="F87" s="69"/>
      <c r="G87" s="69"/>
    </row>
    <row r="89" spans="1:7" ht="15" customHeight="1" x14ac:dyDescent="0.45">
      <c r="B89" s="16" t="s">
        <v>95</v>
      </c>
    </row>
    <row r="90" spans="1:7" ht="15" customHeight="1" x14ac:dyDescent="0.45">
      <c r="B90" s="16" t="s">
        <v>51</v>
      </c>
      <c r="C90" s="67"/>
      <c r="D90" s="67"/>
      <c r="E90" s="69"/>
      <c r="F90" s="69"/>
      <c r="G90" s="69"/>
    </row>
    <row r="92" spans="1:7" ht="15" customHeight="1" x14ac:dyDescent="0.45">
      <c r="B92" s="16" t="s">
        <v>48</v>
      </c>
    </row>
    <row r="93" spans="1:7" ht="15" customHeight="1" x14ac:dyDescent="0.45">
      <c r="B93" s="16" t="s">
        <v>49</v>
      </c>
    </row>
    <row r="94" spans="1:7" ht="15" customHeight="1" x14ac:dyDescent="0.45">
      <c r="B94" s="16" t="s">
        <v>50</v>
      </c>
    </row>
    <row r="97" spans="1:1" ht="15" customHeight="1" x14ac:dyDescent="0.45">
      <c r="A97" s="15" t="s">
        <v>39</v>
      </c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7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41.73046875" style="16" customWidth="1"/>
    <col min="3" max="10" width="11" customWidth="1"/>
    <col min="11" max="12" width="9.265625" customWidth="1"/>
  </cols>
  <sheetData>
    <row r="1" spans="1:10" s="50" customFormat="1" ht="45" customHeight="1" x14ac:dyDescent="0.85">
      <c r="A1" s="5" t="s">
        <v>21</v>
      </c>
      <c r="B1" s="10"/>
      <c r="C1" s="12" t="s">
        <v>13</v>
      </c>
      <c r="D1" s="12" t="s">
        <v>13</v>
      </c>
      <c r="E1" s="12" t="s">
        <v>14</v>
      </c>
      <c r="F1" s="12" t="s">
        <v>14</v>
      </c>
      <c r="G1" s="12" t="s">
        <v>14</v>
      </c>
      <c r="H1" s="12"/>
      <c r="I1" s="12"/>
      <c r="J1" s="12"/>
    </row>
    <row r="2" spans="1:10" s="37" customFormat="1" ht="30" customHeight="1" x14ac:dyDescent="0.65">
      <c r="A2" s="14" t="s">
        <v>122</v>
      </c>
      <c r="B2" s="7"/>
      <c r="C2" s="11" t="s">
        <v>117</v>
      </c>
      <c r="D2" s="11" t="s">
        <v>116</v>
      </c>
      <c r="E2" s="11" t="s">
        <v>113</v>
      </c>
      <c r="F2" s="11" t="s">
        <v>114</v>
      </c>
      <c r="G2" s="11" t="s">
        <v>115</v>
      </c>
      <c r="H2" s="11"/>
      <c r="I2" s="11"/>
      <c r="J2" s="11"/>
    </row>
    <row r="4" spans="1:10" ht="15" customHeight="1" x14ac:dyDescent="0.45">
      <c r="A4" s="15" t="s">
        <v>98</v>
      </c>
    </row>
    <row r="6" spans="1:10" ht="15" customHeight="1" x14ac:dyDescent="0.45">
      <c r="A6" s="15" t="s">
        <v>25</v>
      </c>
      <c r="B6"/>
    </row>
    <row r="7" spans="1:10" ht="15" customHeight="1" x14ac:dyDescent="0.45">
      <c r="B7" s="16" t="s">
        <v>54</v>
      </c>
      <c r="D7" s="65">
        <f>D45/C45-1</f>
        <v>0.10000000000000009</v>
      </c>
      <c r="E7" s="72">
        <v>0.05</v>
      </c>
      <c r="F7" s="72">
        <v>0.05</v>
      </c>
      <c r="G7" s="72">
        <v>0.05</v>
      </c>
      <c r="H7" s="72">
        <v>0.05</v>
      </c>
    </row>
    <row r="8" spans="1:10" ht="15" customHeight="1" x14ac:dyDescent="0.45">
      <c r="B8" s="16" t="s">
        <v>55</v>
      </c>
      <c r="C8" s="65">
        <f>C46/C45</f>
        <v>-0.5</v>
      </c>
      <c r="D8" s="65">
        <f>D46/D45</f>
        <v>-0.5</v>
      </c>
      <c r="E8" s="72">
        <v>-0.5</v>
      </c>
      <c r="F8" s="72">
        <v>-0.5</v>
      </c>
      <c r="G8" s="72">
        <v>-0.5</v>
      </c>
      <c r="H8" s="72">
        <v>-0.5</v>
      </c>
    </row>
    <row r="9" spans="1:10" ht="15" customHeight="1" x14ac:dyDescent="0.45">
      <c r="B9" s="16" t="s">
        <v>56</v>
      </c>
      <c r="C9" s="65">
        <f>C50/C45</f>
        <v>-0.1</v>
      </c>
      <c r="D9" s="65">
        <f>D50/D45</f>
        <v>-0.1</v>
      </c>
      <c r="E9" s="72">
        <v>-0.1</v>
      </c>
      <c r="F9" s="72">
        <v>-0.1</v>
      </c>
      <c r="G9" s="72">
        <v>-0.1</v>
      </c>
      <c r="H9" s="72">
        <v>-0.1</v>
      </c>
    </row>
    <row r="10" spans="1:10" ht="15" customHeight="1" x14ac:dyDescent="0.45">
      <c r="B10" s="16" t="s">
        <v>57</v>
      </c>
      <c r="C10" s="65" t="e">
        <f>C53/C51</f>
        <v>#DIV/0!</v>
      </c>
      <c r="D10" s="65" t="e">
        <f>D53/D51</f>
        <v>#DIV/0!</v>
      </c>
      <c r="E10" s="72">
        <v>-0.25</v>
      </c>
      <c r="F10" s="72">
        <v>-0.25</v>
      </c>
      <c r="G10" s="72">
        <v>-0.25</v>
      </c>
      <c r="H10" s="72">
        <v>-0.25</v>
      </c>
    </row>
    <row r="12" spans="1:10" ht="15" customHeight="1" x14ac:dyDescent="0.45">
      <c r="B12" s="16" t="s">
        <v>58</v>
      </c>
      <c r="C12" s="65">
        <f>C61/C45</f>
        <v>0.08</v>
      </c>
      <c r="D12" s="65">
        <f>D61/D45</f>
        <v>8.1818181818181818E-2</v>
      </c>
      <c r="E12" s="72">
        <v>8.2000000000000003E-2</v>
      </c>
      <c r="F12" s="72">
        <v>8.2000000000000003E-2</v>
      </c>
      <c r="G12" s="72">
        <v>8.2000000000000003E-2</v>
      </c>
      <c r="H12" s="72">
        <v>8.2000000000000003E-2</v>
      </c>
    </row>
    <row r="13" spans="1:10" ht="15" customHeight="1" x14ac:dyDescent="0.45">
      <c r="B13" s="16" t="s">
        <v>59</v>
      </c>
      <c r="C13" s="65">
        <f>C62/C46</f>
        <v>-0.08</v>
      </c>
      <c r="D13" s="65">
        <f>D62/D46</f>
        <v>-9.0909090909090912E-2</v>
      </c>
      <c r="E13" s="72">
        <v>-9.0999999999999998E-2</v>
      </c>
      <c r="F13" s="72">
        <v>-9.0999999999999998E-2</v>
      </c>
      <c r="G13" s="72">
        <v>-9.0999999999999998E-2</v>
      </c>
      <c r="H13" s="72">
        <v>-9.0999999999999998E-2</v>
      </c>
    </row>
    <row r="14" spans="1:10" ht="15" customHeight="1" x14ac:dyDescent="0.45">
      <c r="B14" s="16" t="s">
        <v>60</v>
      </c>
      <c r="C14" s="65">
        <f>C26/C45</f>
        <v>0.15</v>
      </c>
      <c r="D14" s="65">
        <f>D26/D45</f>
        <v>0.15454545454545454</v>
      </c>
      <c r="E14" s="72">
        <v>0.155</v>
      </c>
      <c r="F14" s="72">
        <v>0.155</v>
      </c>
      <c r="G14" s="72">
        <v>0.155</v>
      </c>
      <c r="H14" s="72">
        <v>0.155</v>
      </c>
    </row>
    <row r="15" spans="1:10" ht="15" customHeight="1" x14ac:dyDescent="0.45">
      <c r="B15" s="16" t="s">
        <v>61</v>
      </c>
      <c r="D15" s="65" t="e">
        <f>D27/C28</f>
        <v>#DIV/0!</v>
      </c>
      <c r="E15" s="72">
        <v>-0.27500000000000002</v>
      </c>
      <c r="F15" s="72">
        <v>-0.27500000000000002</v>
      </c>
      <c r="G15" s="72">
        <v>-0.27500000000000002</v>
      </c>
      <c r="H15" s="72">
        <v>-0.27500000000000002</v>
      </c>
    </row>
    <row r="16" spans="1:10" ht="15" customHeight="1" x14ac:dyDescent="0.45">
      <c r="B16" s="16" t="s">
        <v>62</v>
      </c>
      <c r="C16" s="65">
        <f>C68/C46</f>
        <v>-0.06</v>
      </c>
      <c r="D16" s="65">
        <f>D68/D46</f>
        <v>-7.2727272727272724E-2</v>
      </c>
      <c r="E16" s="72">
        <v>-7.2999999999999995E-2</v>
      </c>
      <c r="F16" s="72">
        <v>-7.2999999999999995E-2</v>
      </c>
      <c r="G16" s="72">
        <v>-7.2999999999999995E-2</v>
      </c>
      <c r="H16" s="72">
        <v>-7.2999999999999995E-2</v>
      </c>
    </row>
    <row r="17" spans="1:8" ht="15" customHeight="1" x14ac:dyDescent="0.45">
      <c r="B17" s="16" t="s">
        <v>63</v>
      </c>
      <c r="C17" s="65">
        <f>C69/C50</f>
        <v>-0.4</v>
      </c>
      <c r="D17" s="65">
        <f>D69/D50</f>
        <v>-0.54545454545454541</v>
      </c>
      <c r="E17" s="72">
        <v>-0.54500000000000004</v>
      </c>
      <c r="F17" s="72">
        <v>-0.54500000000000004</v>
      </c>
      <c r="G17" s="72">
        <v>-0.54500000000000004</v>
      </c>
      <c r="H17" s="72">
        <v>-0.54500000000000004</v>
      </c>
    </row>
    <row r="18" spans="1:8" ht="15" customHeight="1" x14ac:dyDescent="0.45">
      <c r="B18" s="16" t="s">
        <v>96</v>
      </c>
      <c r="D18">
        <f>D72-C72</f>
        <v>0</v>
      </c>
      <c r="E18" s="70">
        <v>10</v>
      </c>
      <c r="F18" s="70">
        <v>-5</v>
      </c>
      <c r="G18" s="70">
        <v>-5</v>
      </c>
      <c r="H18" s="70">
        <v>-5</v>
      </c>
    </row>
    <row r="19" spans="1:8" ht="15" customHeight="1" x14ac:dyDescent="0.45">
      <c r="B19" s="16" t="s">
        <v>64</v>
      </c>
      <c r="D19">
        <f>D34</f>
        <v>0</v>
      </c>
      <c r="E19" s="70">
        <v>0</v>
      </c>
      <c r="F19" s="70">
        <v>0</v>
      </c>
      <c r="G19" s="70">
        <v>0</v>
      </c>
      <c r="H19" s="70">
        <v>0</v>
      </c>
    </row>
    <row r="20" spans="1:8" ht="15" customHeight="1" x14ac:dyDescent="0.45">
      <c r="B20" s="16" t="s">
        <v>65</v>
      </c>
      <c r="C20" s="65" t="e">
        <f>C33/C32</f>
        <v>#DIV/0!</v>
      </c>
      <c r="D20" s="65" t="e">
        <f>D33/D32</f>
        <v>#DIV/0!</v>
      </c>
      <c r="E20" s="72">
        <v>-0.45500000000000002</v>
      </c>
      <c r="F20" s="72">
        <v>-0.45500000000000002</v>
      </c>
      <c r="G20" s="72">
        <v>-0.45500000000000002</v>
      </c>
      <c r="H20" s="72">
        <v>-0.45500000000000002</v>
      </c>
    </row>
    <row r="21" spans="1:8" ht="15" customHeight="1" x14ac:dyDescent="0.45">
      <c r="B21" s="16" t="s">
        <v>66</v>
      </c>
      <c r="C21">
        <f>C56</f>
        <v>10</v>
      </c>
      <c r="D21">
        <f>D56</f>
        <v>10</v>
      </c>
      <c r="E21" s="70">
        <v>10</v>
      </c>
      <c r="F21" s="70">
        <v>10</v>
      </c>
      <c r="G21" s="70">
        <v>10</v>
      </c>
      <c r="H21" s="70">
        <v>10</v>
      </c>
    </row>
    <row r="23" spans="1:8" ht="15" customHeight="1" x14ac:dyDescent="0.45">
      <c r="A23" s="15" t="s">
        <v>67</v>
      </c>
    </row>
    <row r="24" spans="1:8" ht="15" customHeight="1" x14ac:dyDescent="0.45">
      <c r="B24" s="16" t="s">
        <v>68</v>
      </c>
    </row>
    <row r="25" spans="1:8" ht="15" customHeight="1" x14ac:dyDescent="0.45">
      <c r="B25" s="16" t="s">
        <v>69</v>
      </c>
    </row>
    <row r="26" spans="1:8" ht="15" customHeight="1" x14ac:dyDescent="0.45">
      <c r="B26" s="16" t="s">
        <v>70</v>
      </c>
      <c r="C26" s="66">
        <v>15</v>
      </c>
      <c r="D26" s="66">
        <v>17</v>
      </c>
    </row>
    <row r="27" spans="1:8" ht="15" customHeight="1" x14ac:dyDescent="0.45">
      <c r="B27" s="16" t="s">
        <v>71</v>
      </c>
    </row>
    <row r="28" spans="1:8" ht="15" customHeight="1" x14ac:dyDescent="0.45">
      <c r="B28" s="16" t="s">
        <v>83</v>
      </c>
    </row>
    <row r="30" spans="1:8" ht="15" customHeight="1" x14ac:dyDescent="0.45">
      <c r="B30" s="16" t="s">
        <v>36</v>
      </c>
    </row>
    <row r="31" spans="1:8" ht="15" customHeight="1" x14ac:dyDescent="0.45">
      <c r="B31" s="16" t="s">
        <v>69</v>
      </c>
    </row>
    <row r="32" spans="1:8" ht="15" customHeight="1" x14ac:dyDescent="0.45">
      <c r="B32" s="16" t="s">
        <v>43</v>
      </c>
    </row>
    <row r="33" spans="1:4" ht="15" customHeight="1" x14ac:dyDescent="0.45">
      <c r="B33" s="16" t="s">
        <v>72</v>
      </c>
      <c r="C33" s="66">
        <v>-15</v>
      </c>
      <c r="D33" s="66">
        <v>-15</v>
      </c>
    </row>
    <row r="34" spans="1:4" ht="15" customHeight="1" x14ac:dyDescent="0.45">
      <c r="B34" s="16" t="s">
        <v>73</v>
      </c>
      <c r="D34" s="66">
        <v>0</v>
      </c>
    </row>
    <row r="35" spans="1:4" ht="15" customHeight="1" x14ac:dyDescent="0.45">
      <c r="B35" s="16" t="s">
        <v>83</v>
      </c>
    </row>
    <row r="37" spans="1:4" ht="15" customHeight="1" x14ac:dyDescent="0.45">
      <c r="A37" s="15" t="s">
        <v>82</v>
      </c>
    </row>
    <row r="38" spans="1:4" ht="15" customHeight="1" x14ac:dyDescent="0.45">
      <c r="B38" s="16" t="str">
        <f t="shared" ref="B38:B39" si="0">B61</f>
        <v>Accounts receivable</v>
      </c>
    </row>
    <row r="39" spans="1:4" ht="15" customHeight="1" x14ac:dyDescent="0.45">
      <c r="B39" s="16" t="str">
        <f t="shared" si="0"/>
        <v>Inventories</v>
      </c>
    </row>
    <row r="40" spans="1:4" ht="15" customHeight="1" x14ac:dyDescent="0.45">
      <c r="B40" s="16" t="str">
        <f t="shared" ref="B40:B41" si="1">B68</f>
        <v>Accounts payable</v>
      </c>
    </row>
    <row r="41" spans="1:4" ht="15" customHeight="1" x14ac:dyDescent="0.45">
      <c r="B41" s="16" t="str">
        <f t="shared" si="1"/>
        <v>Accrued expenses</v>
      </c>
    </row>
    <row r="42" spans="1:4" ht="15" customHeight="1" x14ac:dyDescent="0.45">
      <c r="B42" s="16" t="s">
        <v>84</v>
      </c>
    </row>
    <row r="44" spans="1:4" ht="15" customHeight="1" x14ac:dyDescent="0.45">
      <c r="A44" s="15" t="s">
        <v>30</v>
      </c>
    </row>
    <row r="45" spans="1:4" ht="15" customHeight="1" x14ac:dyDescent="0.45">
      <c r="B45" s="16" t="s">
        <v>31</v>
      </c>
      <c r="C45" s="66">
        <v>100</v>
      </c>
      <c r="D45" s="66">
        <v>110</v>
      </c>
    </row>
    <row r="46" spans="1:4" ht="15" customHeight="1" x14ac:dyDescent="0.45">
      <c r="B46" s="16" t="s">
        <v>74</v>
      </c>
      <c r="C46" s="66">
        <v>-50</v>
      </c>
      <c r="D46" s="66">
        <v>-55</v>
      </c>
    </row>
    <row r="47" spans="1:4" ht="15" customHeight="1" x14ac:dyDescent="0.45">
      <c r="B47" s="16" t="s">
        <v>75</v>
      </c>
      <c r="C47" s="66">
        <v>-10</v>
      </c>
      <c r="D47" s="66">
        <v>-11</v>
      </c>
    </row>
    <row r="48" spans="1:4" ht="15" customHeight="1" x14ac:dyDescent="0.45">
      <c r="B48" s="16" t="s">
        <v>85</v>
      </c>
    </row>
    <row r="50" spans="1:8" ht="15" customHeight="1" x14ac:dyDescent="0.45">
      <c r="B50" s="16" t="s">
        <v>76</v>
      </c>
      <c r="C50" s="66">
        <v>-10</v>
      </c>
      <c r="D50" s="66">
        <v>-11</v>
      </c>
    </row>
    <row r="51" spans="1:8" ht="15" customHeight="1" x14ac:dyDescent="0.45">
      <c r="B51" s="16" t="s">
        <v>86</v>
      </c>
      <c r="C51" s="69"/>
      <c r="D51" s="69"/>
      <c r="E51" s="69"/>
      <c r="F51" s="69"/>
      <c r="G51" s="69"/>
      <c r="H51" s="69"/>
    </row>
    <row r="53" spans="1:8" ht="15" customHeight="1" x14ac:dyDescent="0.45">
      <c r="B53" s="16" t="s">
        <v>77</v>
      </c>
      <c r="C53" s="66">
        <v>-10</v>
      </c>
      <c r="D53" s="66">
        <v>-11</v>
      </c>
    </row>
    <row r="54" spans="1:8" ht="15" customHeight="1" x14ac:dyDescent="0.45">
      <c r="B54" s="16" t="s">
        <v>43</v>
      </c>
      <c r="C54" s="69"/>
      <c r="D54" s="69"/>
      <c r="E54" s="69"/>
      <c r="F54" s="69"/>
      <c r="G54" s="69"/>
      <c r="H54" s="69"/>
    </row>
    <row r="56" spans="1:8" ht="15" customHeight="1" x14ac:dyDescent="0.45">
      <c r="B56" s="16" t="s">
        <v>66</v>
      </c>
      <c r="C56" s="66">
        <v>10</v>
      </c>
      <c r="D56" s="66">
        <v>10</v>
      </c>
    </row>
    <row r="57" spans="1:8" ht="15" customHeight="1" x14ac:dyDescent="0.45">
      <c r="B57" s="16" t="s">
        <v>87</v>
      </c>
      <c r="C57" s="74"/>
      <c r="D57" s="74"/>
      <c r="E57" s="74"/>
      <c r="F57" s="74"/>
      <c r="G57" s="74"/>
      <c r="H57" s="74"/>
    </row>
    <row r="59" spans="1:8" ht="15" customHeight="1" x14ac:dyDescent="0.45">
      <c r="A59" s="15" t="s">
        <v>33</v>
      </c>
    </row>
    <row r="60" spans="1:8" ht="15" customHeight="1" x14ac:dyDescent="0.45">
      <c r="B60" s="16" t="s">
        <v>34</v>
      </c>
      <c r="C60" s="66">
        <v>10</v>
      </c>
      <c r="D60" s="66">
        <v>12</v>
      </c>
    </row>
    <row r="61" spans="1:8" ht="15" customHeight="1" x14ac:dyDescent="0.45">
      <c r="B61" s="16" t="s">
        <v>78</v>
      </c>
      <c r="C61" s="66">
        <v>8</v>
      </c>
      <c r="D61" s="66">
        <v>9</v>
      </c>
    </row>
    <row r="62" spans="1:8" ht="15" customHeight="1" x14ac:dyDescent="0.45">
      <c r="B62" s="16" t="s">
        <v>35</v>
      </c>
      <c r="C62" s="66">
        <v>4</v>
      </c>
      <c r="D62" s="66">
        <v>5</v>
      </c>
    </row>
    <row r="63" spans="1:8" ht="15" customHeight="1" x14ac:dyDescent="0.45">
      <c r="B63" s="16" t="s">
        <v>88</v>
      </c>
    </row>
    <row r="65" spans="1:8" ht="15" customHeight="1" x14ac:dyDescent="0.45">
      <c r="B65" s="16" t="s">
        <v>68</v>
      </c>
      <c r="C65" s="66">
        <v>40</v>
      </c>
      <c r="D65" s="66">
        <v>45</v>
      </c>
    </row>
    <row r="66" spans="1:8" ht="15" customHeight="1" x14ac:dyDescent="0.45">
      <c r="B66" s="16" t="s">
        <v>42</v>
      </c>
      <c r="C66" s="69"/>
      <c r="D66" s="69"/>
      <c r="E66" s="69"/>
      <c r="F66" s="69"/>
      <c r="G66" s="69"/>
      <c r="H66" s="69"/>
    </row>
    <row r="68" spans="1:8" ht="15" customHeight="1" x14ac:dyDescent="0.45">
      <c r="B68" s="16" t="s">
        <v>46</v>
      </c>
      <c r="C68" s="66">
        <v>3</v>
      </c>
      <c r="D68" s="66">
        <v>4</v>
      </c>
    </row>
    <row r="69" spans="1:8" ht="15" customHeight="1" x14ac:dyDescent="0.45">
      <c r="B69" s="16" t="s">
        <v>79</v>
      </c>
      <c r="C69" s="66">
        <v>4</v>
      </c>
      <c r="D69" s="66">
        <v>6</v>
      </c>
    </row>
    <row r="70" spans="1:8" ht="15" customHeight="1" x14ac:dyDescent="0.45">
      <c r="B70" s="16" t="s">
        <v>89</v>
      </c>
    </row>
    <row r="72" spans="1:8" ht="15" customHeight="1" x14ac:dyDescent="0.45">
      <c r="B72" s="16" t="s">
        <v>91</v>
      </c>
      <c r="C72" s="66">
        <v>20</v>
      </c>
      <c r="D72" s="66">
        <v>20</v>
      </c>
    </row>
    <row r="73" spans="1:8" ht="15" customHeight="1" x14ac:dyDescent="0.45">
      <c r="B73" s="16" t="s">
        <v>41</v>
      </c>
      <c r="C73" s="69"/>
      <c r="D73" s="69"/>
      <c r="E73" s="69"/>
      <c r="F73" s="69"/>
      <c r="G73" s="69"/>
      <c r="H73" s="69"/>
    </row>
    <row r="75" spans="1:8" ht="15" customHeight="1" x14ac:dyDescent="0.45">
      <c r="B75" s="16" t="s">
        <v>36</v>
      </c>
      <c r="C75" s="66">
        <v>35</v>
      </c>
      <c r="D75" s="66">
        <v>41</v>
      </c>
    </row>
    <row r="76" spans="1:8" ht="15" customHeight="1" x14ac:dyDescent="0.45">
      <c r="B76" s="16" t="s">
        <v>40</v>
      </c>
      <c r="C76" s="69"/>
      <c r="D76" s="69"/>
      <c r="E76" s="69"/>
      <c r="F76" s="69"/>
      <c r="G76" s="69"/>
      <c r="H76" s="69"/>
    </row>
    <row r="78" spans="1:8" ht="15" customHeight="1" x14ac:dyDescent="0.45">
      <c r="B78" s="16" t="s">
        <v>37</v>
      </c>
      <c r="C78" s="68"/>
      <c r="D78" s="68"/>
      <c r="E78" s="68"/>
      <c r="F78" s="68"/>
      <c r="G78" s="68"/>
      <c r="H78" s="68"/>
    </row>
    <row r="80" spans="1:8" ht="15" customHeight="1" x14ac:dyDescent="0.45">
      <c r="A80" s="15" t="s">
        <v>47</v>
      </c>
    </row>
    <row r="81" spans="2:8" ht="15" customHeight="1" x14ac:dyDescent="0.45">
      <c r="B81" s="16" t="s">
        <v>43</v>
      </c>
    </row>
    <row r="82" spans="2:8" ht="15" customHeight="1" x14ac:dyDescent="0.45">
      <c r="B82" s="16" t="s">
        <v>80</v>
      </c>
    </row>
    <row r="83" spans="2:8" ht="15" customHeight="1" x14ac:dyDescent="0.45">
      <c r="B83" s="16" t="s">
        <v>97</v>
      </c>
    </row>
    <row r="84" spans="2:8" ht="15" customHeight="1" x14ac:dyDescent="0.45">
      <c r="B84" s="16" t="s">
        <v>53</v>
      </c>
      <c r="C84" s="67"/>
      <c r="D84" s="67"/>
      <c r="E84" s="69"/>
      <c r="F84" s="69"/>
      <c r="G84" s="69"/>
      <c r="H84" s="69"/>
    </row>
    <row r="86" spans="2:8" ht="15" customHeight="1" x14ac:dyDescent="0.45">
      <c r="B86" s="16" t="s">
        <v>81</v>
      </c>
    </row>
    <row r="87" spans="2:8" ht="15" customHeight="1" x14ac:dyDescent="0.45">
      <c r="B87" s="16" t="s">
        <v>52</v>
      </c>
      <c r="C87" s="67"/>
      <c r="D87" s="67"/>
      <c r="E87" s="69"/>
      <c r="F87" s="69"/>
      <c r="G87" s="69"/>
      <c r="H87" s="69"/>
    </row>
    <row r="89" spans="2:8" ht="15" customHeight="1" x14ac:dyDescent="0.45">
      <c r="B89" s="16" t="s">
        <v>96</v>
      </c>
    </row>
    <row r="90" spans="2:8" ht="15" customHeight="1" x14ac:dyDescent="0.45">
      <c r="B90" s="16" t="str">
        <f>B33</f>
        <v>(Dividends)</v>
      </c>
    </row>
    <row r="91" spans="2:8" ht="15" customHeight="1" x14ac:dyDescent="0.45">
      <c r="B91" s="16" t="s">
        <v>64</v>
      </c>
    </row>
    <row r="92" spans="2:8" ht="15" customHeight="1" x14ac:dyDescent="0.45">
      <c r="B92" s="16" t="s">
        <v>51</v>
      </c>
      <c r="C92" s="67"/>
      <c r="D92" s="67"/>
      <c r="E92" s="69"/>
      <c r="F92" s="69"/>
      <c r="G92" s="69"/>
      <c r="H92" s="69"/>
    </row>
    <row r="94" spans="2:8" ht="15" customHeight="1" x14ac:dyDescent="0.45">
      <c r="B94" s="16" t="s">
        <v>48</v>
      </c>
    </row>
    <row r="95" spans="2:8" ht="15" customHeight="1" x14ac:dyDescent="0.45">
      <c r="B95" s="16" t="s">
        <v>49</v>
      </c>
    </row>
    <row r="96" spans="2:8" ht="15" customHeight="1" x14ac:dyDescent="0.45">
      <c r="B96" s="16" t="s">
        <v>50</v>
      </c>
    </row>
    <row r="98" spans="1:10" ht="15" customHeight="1" x14ac:dyDescent="0.45">
      <c r="A98" s="15" t="s">
        <v>39</v>
      </c>
    </row>
    <row r="100" spans="1:10" ht="45" customHeight="1" x14ac:dyDescent="0.85">
      <c r="A100" s="5"/>
      <c r="B100" s="10"/>
      <c r="C100" s="12" t="s">
        <v>13</v>
      </c>
      <c r="D100" s="12" t="s">
        <v>13</v>
      </c>
      <c r="E100" s="12" t="s">
        <v>14</v>
      </c>
      <c r="F100" s="12" t="s">
        <v>14</v>
      </c>
      <c r="G100" s="12" t="s">
        <v>14</v>
      </c>
      <c r="H100" s="12"/>
      <c r="I100" s="12"/>
      <c r="J100" s="12"/>
    </row>
    <row r="101" spans="1:10" ht="30" customHeight="1" x14ac:dyDescent="0.65">
      <c r="A101" s="14" t="s">
        <v>123</v>
      </c>
      <c r="B101" s="7"/>
      <c r="C101" s="11" t="s">
        <v>117</v>
      </c>
      <c r="D101" s="11" t="s">
        <v>116</v>
      </c>
      <c r="E101" s="11" t="s">
        <v>113</v>
      </c>
      <c r="F101" s="11" t="s">
        <v>114</v>
      </c>
      <c r="G101" s="11" t="s">
        <v>115</v>
      </c>
      <c r="H101" s="11"/>
      <c r="I101" s="11"/>
      <c r="J101" s="11"/>
    </row>
    <row r="103" spans="1:10" ht="15" customHeight="1" x14ac:dyDescent="0.45">
      <c r="A103" s="15" t="s">
        <v>98</v>
      </c>
    </row>
    <row r="105" spans="1:10" ht="15" customHeight="1" x14ac:dyDescent="0.45">
      <c r="A105" s="15" t="s">
        <v>25</v>
      </c>
      <c r="B105"/>
    </row>
    <row r="106" spans="1:10" ht="15" customHeight="1" x14ac:dyDescent="0.45">
      <c r="B106" s="16" t="s">
        <v>54</v>
      </c>
      <c r="D106" s="65">
        <f>D144/C144-1</f>
        <v>0.25</v>
      </c>
      <c r="E106" s="72">
        <v>0.15</v>
      </c>
      <c r="F106" s="72">
        <v>0.15</v>
      </c>
      <c r="G106" s="72">
        <v>0.15</v>
      </c>
      <c r="H106" s="72">
        <v>0.15</v>
      </c>
    </row>
    <row r="107" spans="1:10" ht="15" customHeight="1" x14ac:dyDescent="0.45">
      <c r="B107" s="16" t="s">
        <v>55</v>
      </c>
      <c r="C107" s="65">
        <f>C145/C144</f>
        <v>0.5</v>
      </c>
      <c r="D107" s="65">
        <f>D145/D144</f>
        <v>0.48</v>
      </c>
      <c r="E107" s="72">
        <v>0.5</v>
      </c>
      <c r="F107" s="72">
        <v>0.5</v>
      </c>
      <c r="G107" s="72">
        <v>0.5</v>
      </c>
      <c r="H107" s="72">
        <v>0.5</v>
      </c>
    </row>
    <row r="108" spans="1:10" ht="15" customHeight="1" x14ac:dyDescent="0.45">
      <c r="B108" s="16" t="s">
        <v>56</v>
      </c>
      <c r="C108" s="65">
        <f>C149/C144</f>
        <v>0.15</v>
      </c>
      <c r="D108" s="65">
        <f>D149/D144</f>
        <v>0.16</v>
      </c>
      <c r="E108" s="72">
        <v>0.16</v>
      </c>
      <c r="F108" s="72">
        <v>0.16</v>
      </c>
      <c r="G108" s="72">
        <v>0.16</v>
      </c>
      <c r="H108" s="72">
        <v>0.16</v>
      </c>
    </row>
    <row r="109" spans="1:10" ht="15" customHeight="1" x14ac:dyDescent="0.45">
      <c r="B109" s="16" t="s">
        <v>57</v>
      </c>
      <c r="C109" s="65" t="e">
        <f>C152/C150</f>
        <v>#DIV/0!</v>
      </c>
      <c r="D109" s="65" t="e">
        <f>D152/D150</f>
        <v>#DIV/0!</v>
      </c>
      <c r="E109" s="72">
        <v>0.25</v>
      </c>
      <c r="F109" s="72">
        <v>0.25</v>
      </c>
      <c r="G109" s="72">
        <v>0.25</v>
      </c>
      <c r="H109" s="72">
        <v>0.25</v>
      </c>
    </row>
    <row r="111" spans="1:10" ht="15" customHeight="1" x14ac:dyDescent="0.45">
      <c r="B111" s="16" t="s">
        <v>58</v>
      </c>
      <c r="C111" s="65">
        <f>C160/C144</f>
        <v>0.15</v>
      </c>
      <c r="D111" s="65">
        <f>D160/D144</f>
        <v>0.14000000000000001</v>
      </c>
      <c r="E111" s="72">
        <v>0.14000000000000001</v>
      </c>
      <c r="F111" s="72">
        <v>0.14000000000000001</v>
      </c>
      <c r="G111" s="72">
        <v>0.14000000000000001</v>
      </c>
      <c r="H111" s="72">
        <v>0.14000000000000001</v>
      </c>
    </row>
    <row r="112" spans="1:10" ht="15" customHeight="1" x14ac:dyDescent="0.45">
      <c r="B112" s="16" t="s">
        <v>59</v>
      </c>
      <c r="C112" s="65">
        <f>C161/C145</f>
        <v>0.25</v>
      </c>
      <c r="D112" s="65">
        <f>D161/D145</f>
        <v>0.25</v>
      </c>
      <c r="E112" s="72">
        <v>0.25</v>
      </c>
      <c r="F112" s="72">
        <v>0.25</v>
      </c>
      <c r="G112" s="72">
        <v>0.25</v>
      </c>
      <c r="H112" s="72">
        <v>0.25</v>
      </c>
    </row>
    <row r="113" spans="1:8" ht="15" customHeight="1" x14ac:dyDescent="0.45">
      <c r="B113" s="16" t="s">
        <v>60</v>
      </c>
      <c r="C113" s="65">
        <f>C125/C144</f>
        <v>0.1</v>
      </c>
      <c r="D113" s="65">
        <f>D125/D144</f>
        <v>0.08</v>
      </c>
      <c r="E113" s="72">
        <v>0.1</v>
      </c>
      <c r="F113" s="72">
        <v>0.1</v>
      </c>
      <c r="G113" s="72">
        <v>0.1</v>
      </c>
      <c r="H113" s="72">
        <v>0.1</v>
      </c>
    </row>
    <row r="114" spans="1:8" ht="15" customHeight="1" x14ac:dyDescent="0.45">
      <c r="B114" s="16" t="s">
        <v>61</v>
      </c>
      <c r="D114" s="65" t="e">
        <f>D126/C127</f>
        <v>#DIV/0!</v>
      </c>
      <c r="E114" s="72">
        <v>0.2</v>
      </c>
      <c r="F114" s="72">
        <v>0.2</v>
      </c>
      <c r="G114" s="72">
        <v>0.2</v>
      </c>
      <c r="H114" s="72">
        <v>0.2</v>
      </c>
    </row>
    <row r="115" spans="1:8" ht="15" customHeight="1" x14ac:dyDescent="0.45">
      <c r="B115" s="16" t="s">
        <v>62</v>
      </c>
      <c r="C115" s="65">
        <f>C167/C145</f>
        <v>0.2</v>
      </c>
      <c r="D115" s="65">
        <f>D167/D145</f>
        <v>0.19166666666666668</v>
      </c>
      <c r="E115" s="72">
        <v>0.2</v>
      </c>
      <c r="F115" s="72">
        <v>0.2</v>
      </c>
      <c r="G115" s="72">
        <v>0.2</v>
      </c>
      <c r="H115" s="72">
        <v>0.2</v>
      </c>
    </row>
    <row r="116" spans="1:8" ht="15" customHeight="1" x14ac:dyDescent="0.45">
      <c r="B116" s="16" t="s">
        <v>63</v>
      </c>
      <c r="C116" s="65">
        <f>C168/C149</f>
        <v>0.5</v>
      </c>
      <c r="D116" s="65">
        <f>D168/D149</f>
        <v>0.4</v>
      </c>
      <c r="E116" s="72">
        <v>0.4</v>
      </c>
      <c r="F116" s="72">
        <v>0.4</v>
      </c>
      <c r="G116" s="72">
        <v>0.4</v>
      </c>
      <c r="H116" s="72">
        <v>0.4</v>
      </c>
    </row>
    <row r="117" spans="1:8" ht="15" customHeight="1" x14ac:dyDescent="0.45">
      <c r="B117" s="16" t="s">
        <v>96</v>
      </c>
      <c r="D117">
        <f>D171-C171</f>
        <v>-20</v>
      </c>
      <c r="E117" s="70">
        <v>-10</v>
      </c>
      <c r="F117" s="70">
        <v>30</v>
      </c>
      <c r="G117" s="70">
        <v>-5</v>
      </c>
      <c r="H117" s="70">
        <v>-5</v>
      </c>
    </row>
    <row r="118" spans="1:8" ht="15" customHeight="1" x14ac:dyDescent="0.45">
      <c r="B118" s="16" t="s">
        <v>64</v>
      </c>
      <c r="D118">
        <f>D133</f>
        <v>0</v>
      </c>
      <c r="E118" s="70">
        <v>0</v>
      </c>
      <c r="F118" s="70">
        <v>0</v>
      </c>
      <c r="G118" s="70">
        <v>0</v>
      </c>
      <c r="H118" s="70">
        <v>0</v>
      </c>
    </row>
    <row r="119" spans="1:8" ht="15" customHeight="1" x14ac:dyDescent="0.45">
      <c r="B119" s="16" t="s">
        <v>65</v>
      </c>
      <c r="C119" s="65" t="e">
        <f>C132/C131</f>
        <v>#DIV/0!</v>
      </c>
      <c r="D119" s="65" t="e">
        <f>D132/D131</f>
        <v>#DIV/0!</v>
      </c>
      <c r="E119" s="72">
        <v>0.15</v>
      </c>
      <c r="F119" s="72">
        <v>0.15</v>
      </c>
      <c r="G119" s="72">
        <v>0.15</v>
      </c>
      <c r="H119" s="72">
        <v>0.15</v>
      </c>
    </row>
    <row r="120" spans="1:8" ht="15" customHeight="1" x14ac:dyDescent="0.45">
      <c r="B120" s="16" t="s">
        <v>66</v>
      </c>
      <c r="C120">
        <f>C155</f>
        <v>30</v>
      </c>
      <c r="D120">
        <f>D155</f>
        <v>30</v>
      </c>
      <c r="E120" s="70">
        <v>30</v>
      </c>
      <c r="F120" s="70">
        <v>30</v>
      </c>
      <c r="G120" s="70">
        <v>30</v>
      </c>
      <c r="H120" s="70">
        <v>30</v>
      </c>
    </row>
    <row r="122" spans="1:8" ht="15" customHeight="1" x14ac:dyDescent="0.45">
      <c r="A122" s="15" t="s">
        <v>67</v>
      </c>
    </row>
    <row r="123" spans="1:8" ht="15" customHeight="1" x14ac:dyDescent="0.45">
      <c r="B123" s="16" t="s">
        <v>68</v>
      </c>
    </row>
    <row r="124" spans="1:8" ht="15" customHeight="1" x14ac:dyDescent="0.45">
      <c r="B124" s="16" t="s">
        <v>69</v>
      </c>
    </row>
    <row r="125" spans="1:8" ht="15" customHeight="1" x14ac:dyDescent="0.45">
      <c r="B125" s="16" t="s">
        <v>70</v>
      </c>
      <c r="C125" s="66">
        <v>20</v>
      </c>
      <c r="D125" s="66">
        <v>20</v>
      </c>
    </row>
    <row r="126" spans="1:8" ht="15" customHeight="1" x14ac:dyDescent="0.45">
      <c r="B126" s="16" t="s">
        <v>75</v>
      </c>
    </row>
    <row r="127" spans="1:8" ht="15" customHeight="1" x14ac:dyDescent="0.45">
      <c r="B127" s="16" t="s">
        <v>83</v>
      </c>
    </row>
    <row r="129" spans="1:4" ht="15" customHeight="1" x14ac:dyDescent="0.45">
      <c r="B129" s="16" t="s">
        <v>36</v>
      </c>
    </row>
    <row r="130" spans="1:4" ht="15" customHeight="1" x14ac:dyDescent="0.45">
      <c r="B130" s="16" t="s">
        <v>69</v>
      </c>
    </row>
    <row r="131" spans="1:4" ht="15" customHeight="1" x14ac:dyDescent="0.45">
      <c r="B131" s="16" t="s">
        <v>43</v>
      </c>
    </row>
    <row r="132" spans="1:4" ht="15" customHeight="1" x14ac:dyDescent="0.45">
      <c r="B132" s="16" t="s">
        <v>104</v>
      </c>
      <c r="C132" s="66">
        <v>10</v>
      </c>
      <c r="D132" s="66">
        <v>10</v>
      </c>
    </row>
    <row r="133" spans="1:4" ht="15" customHeight="1" x14ac:dyDescent="0.45">
      <c r="B133" s="16" t="s">
        <v>73</v>
      </c>
      <c r="D133" s="66">
        <v>0</v>
      </c>
    </row>
    <row r="134" spans="1:4" ht="15" customHeight="1" x14ac:dyDescent="0.45">
      <c r="B134" s="16" t="s">
        <v>83</v>
      </c>
    </row>
    <row r="136" spans="1:4" ht="15" customHeight="1" x14ac:dyDescent="0.45">
      <c r="A136" s="15" t="s">
        <v>82</v>
      </c>
    </row>
    <row r="137" spans="1:4" ht="15" customHeight="1" x14ac:dyDescent="0.45">
      <c r="B137" s="16" t="str">
        <f t="shared" ref="B137:B138" si="2">B160</f>
        <v>Accounts receivable</v>
      </c>
    </row>
    <row r="138" spans="1:4" ht="15" customHeight="1" x14ac:dyDescent="0.45">
      <c r="B138" s="16" t="str">
        <f t="shared" si="2"/>
        <v>Inventories</v>
      </c>
    </row>
    <row r="139" spans="1:4" ht="15" customHeight="1" x14ac:dyDescent="0.45">
      <c r="B139" s="16" t="str">
        <f t="shared" ref="B139:B140" si="3">B167</f>
        <v>Accounts payable</v>
      </c>
    </row>
    <row r="140" spans="1:4" ht="15" customHeight="1" x14ac:dyDescent="0.45">
      <c r="B140" s="16" t="str">
        <f t="shared" si="3"/>
        <v>Accrued expenses</v>
      </c>
    </row>
    <row r="141" spans="1:4" ht="15" customHeight="1" x14ac:dyDescent="0.45">
      <c r="B141" s="16" t="s">
        <v>84</v>
      </c>
    </row>
    <row r="143" spans="1:4" ht="15" customHeight="1" x14ac:dyDescent="0.45">
      <c r="A143" s="15" t="s">
        <v>30</v>
      </c>
    </row>
    <row r="144" spans="1:4" ht="15" customHeight="1" x14ac:dyDescent="0.45">
      <c r="B144" s="16" t="s">
        <v>31</v>
      </c>
      <c r="C144" s="66">
        <v>200</v>
      </c>
      <c r="D144" s="66">
        <v>250</v>
      </c>
    </row>
    <row r="145" spans="1:8" ht="15" customHeight="1" x14ac:dyDescent="0.45">
      <c r="B145" s="16" t="s">
        <v>74</v>
      </c>
      <c r="C145" s="66">
        <v>100</v>
      </c>
      <c r="D145" s="66">
        <v>120</v>
      </c>
    </row>
    <row r="146" spans="1:8" ht="15" customHeight="1" x14ac:dyDescent="0.45">
      <c r="B146" s="16" t="s">
        <v>75</v>
      </c>
      <c r="C146" s="66">
        <v>20</v>
      </c>
      <c r="D146" s="66">
        <v>20</v>
      </c>
    </row>
    <row r="147" spans="1:8" ht="15" customHeight="1" x14ac:dyDescent="0.45">
      <c r="B147" s="16" t="s">
        <v>85</v>
      </c>
    </row>
    <row r="149" spans="1:8" ht="15" customHeight="1" x14ac:dyDescent="0.45">
      <c r="B149" s="16" t="s">
        <v>76</v>
      </c>
      <c r="C149" s="66">
        <v>30</v>
      </c>
      <c r="D149" s="66">
        <v>40</v>
      </c>
    </row>
    <row r="150" spans="1:8" ht="15" customHeight="1" x14ac:dyDescent="0.45">
      <c r="B150" s="16" t="s">
        <v>86</v>
      </c>
      <c r="C150" s="69"/>
      <c r="D150" s="69"/>
      <c r="E150" s="69"/>
      <c r="F150" s="69"/>
      <c r="G150" s="69"/>
      <c r="H150" s="69"/>
    </row>
    <row r="152" spans="1:8" ht="15" customHeight="1" x14ac:dyDescent="0.45">
      <c r="B152" s="16" t="s">
        <v>77</v>
      </c>
      <c r="C152" s="66">
        <v>20</v>
      </c>
      <c r="D152" s="66">
        <v>25</v>
      </c>
    </row>
    <row r="153" spans="1:8" ht="15" customHeight="1" x14ac:dyDescent="0.45">
      <c r="B153" s="16" t="s">
        <v>43</v>
      </c>
      <c r="C153" s="69"/>
      <c r="D153" s="69"/>
      <c r="E153" s="69"/>
      <c r="F153" s="69"/>
      <c r="G153" s="69"/>
      <c r="H153" s="69"/>
    </row>
    <row r="155" spans="1:8" ht="15" customHeight="1" x14ac:dyDescent="0.45">
      <c r="B155" s="16" t="s">
        <v>66</v>
      </c>
      <c r="C155" s="66">
        <v>30</v>
      </c>
      <c r="D155" s="66">
        <v>30</v>
      </c>
    </row>
    <row r="156" spans="1:8" ht="15" customHeight="1" x14ac:dyDescent="0.45">
      <c r="B156" s="16" t="s">
        <v>87</v>
      </c>
      <c r="C156" s="74"/>
      <c r="D156" s="74"/>
      <c r="E156" s="74"/>
      <c r="F156" s="74"/>
      <c r="G156" s="74"/>
      <c r="H156" s="74"/>
    </row>
    <row r="158" spans="1:8" ht="15" customHeight="1" x14ac:dyDescent="0.45">
      <c r="A158" s="15" t="s">
        <v>33</v>
      </c>
    </row>
    <row r="159" spans="1:8" ht="15" customHeight="1" x14ac:dyDescent="0.45">
      <c r="B159" s="16" t="s">
        <v>34</v>
      </c>
      <c r="C159" s="66">
        <v>10</v>
      </c>
      <c r="D159" s="66">
        <v>12</v>
      </c>
    </row>
    <row r="160" spans="1:8" ht="15" customHeight="1" x14ac:dyDescent="0.45">
      <c r="B160" s="16" t="s">
        <v>78</v>
      </c>
      <c r="C160" s="66">
        <v>30</v>
      </c>
      <c r="D160" s="66">
        <v>35</v>
      </c>
    </row>
    <row r="161" spans="2:8" ht="15" customHeight="1" x14ac:dyDescent="0.45">
      <c r="B161" s="16" t="s">
        <v>35</v>
      </c>
      <c r="C161" s="66">
        <v>25</v>
      </c>
      <c r="D161" s="66">
        <v>30</v>
      </c>
    </row>
    <row r="162" spans="2:8" ht="15" customHeight="1" x14ac:dyDescent="0.45">
      <c r="B162" s="16" t="s">
        <v>88</v>
      </c>
    </row>
    <row r="164" spans="2:8" ht="15" customHeight="1" x14ac:dyDescent="0.45">
      <c r="B164" s="16" t="s">
        <v>68</v>
      </c>
      <c r="C164" s="66">
        <v>100</v>
      </c>
      <c r="D164" s="66">
        <v>120</v>
      </c>
    </row>
    <row r="165" spans="2:8" ht="15" customHeight="1" x14ac:dyDescent="0.45">
      <c r="B165" s="16" t="s">
        <v>42</v>
      </c>
      <c r="C165" s="69"/>
      <c r="D165" s="69"/>
      <c r="E165" s="69"/>
      <c r="F165" s="69"/>
      <c r="G165" s="69"/>
      <c r="H165" s="69"/>
    </row>
    <row r="167" spans="2:8" ht="15" customHeight="1" x14ac:dyDescent="0.45">
      <c r="B167" s="16" t="s">
        <v>46</v>
      </c>
      <c r="C167" s="66">
        <v>20</v>
      </c>
      <c r="D167" s="66">
        <v>23</v>
      </c>
    </row>
    <row r="168" spans="2:8" ht="15" customHeight="1" x14ac:dyDescent="0.45">
      <c r="B168" s="16" t="s">
        <v>79</v>
      </c>
      <c r="C168" s="66">
        <v>15</v>
      </c>
      <c r="D168" s="66">
        <v>16</v>
      </c>
    </row>
    <row r="169" spans="2:8" ht="15" customHeight="1" x14ac:dyDescent="0.45">
      <c r="B169" s="16" t="s">
        <v>89</v>
      </c>
    </row>
    <row r="171" spans="2:8" ht="15" customHeight="1" x14ac:dyDescent="0.45">
      <c r="B171" s="16" t="s">
        <v>91</v>
      </c>
      <c r="C171" s="66">
        <v>80</v>
      </c>
      <c r="D171" s="66">
        <v>60</v>
      </c>
    </row>
    <row r="172" spans="2:8" ht="15" customHeight="1" x14ac:dyDescent="0.45">
      <c r="B172" s="16" t="s">
        <v>41</v>
      </c>
      <c r="C172" s="69"/>
      <c r="D172" s="69"/>
      <c r="E172" s="69"/>
      <c r="F172" s="69"/>
      <c r="G172" s="69"/>
      <c r="H172" s="69"/>
    </row>
    <row r="174" spans="2:8" ht="15" customHeight="1" x14ac:dyDescent="0.45">
      <c r="B174" s="16" t="s">
        <v>36</v>
      </c>
      <c r="C174" s="66">
        <v>50</v>
      </c>
      <c r="D174" s="66">
        <v>98</v>
      </c>
    </row>
    <row r="175" spans="2:8" ht="15" customHeight="1" x14ac:dyDescent="0.45">
      <c r="B175" s="16" t="s">
        <v>40</v>
      </c>
      <c r="C175" s="69"/>
      <c r="D175" s="69"/>
      <c r="E175" s="69"/>
      <c r="F175" s="69"/>
      <c r="G175" s="69"/>
      <c r="H175" s="69"/>
    </row>
    <row r="177" spans="1:8" ht="15" customHeight="1" x14ac:dyDescent="0.45">
      <c r="B177" s="16" t="s">
        <v>37</v>
      </c>
      <c r="C177" s="68"/>
      <c r="D177" s="68"/>
      <c r="E177" s="68"/>
      <c r="F177" s="68"/>
      <c r="G177" s="68"/>
      <c r="H177" s="68"/>
    </row>
    <row r="179" spans="1:8" ht="15" customHeight="1" x14ac:dyDescent="0.45">
      <c r="A179" s="15" t="s">
        <v>47</v>
      </c>
    </row>
    <row r="180" spans="1:8" ht="15" customHeight="1" x14ac:dyDescent="0.45">
      <c r="B180" s="16" t="str">
        <f>B153</f>
        <v>Net income</v>
      </c>
    </row>
    <row r="181" spans="1:8" ht="15" customHeight="1" x14ac:dyDescent="0.45">
      <c r="B181" s="16" t="str">
        <f>B146</f>
        <v>Depreciation</v>
      </c>
      <c r="E181" s="73"/>
      <c r="F181" s="73"/>
      <c r="G181" s="73"/>
      <c r="H181" s="73"/>
    </row>
    <row r="182" spans="1:8" ht="15" customHeight="1" x14ac:dyDescent="0.45">
      <c r="B182" s="16" t="s">
        <v>101</v>
      </c>
    </row>
    <row r="183" spans="1:8" ht="15" customHeight="1" x14ac:dyDescent="0.45">
      <c r="B183" s="16" t="s">
        <v>53</v>
      </c>
      <c r="C183" s="67"/>
      <c r="D183" s="67"/>
      <c r="E183" s="69"/>
      <c r="F183" s="69"/>
      <c r="G183" s="69"/>
      <c r="H183" s="69"/>
    </row>
    <row r="185" spans="1:8" ht="15" customHeight="1" x14ac:dyDescent="0.45">
      <c r="B185" s="16" t="s">
        <v>99</v>
      </c>
    </row>
    <row r="186" spans="1:8" ht="15" customHeight="1" x14ac:dyDescent="0.45">
      <c r="B186" s="16" t="s">
        <v>102</v>
      </c>
      <c r="C186" s="67"/>
      <c r="D186" s="67"/>
      <c r="E186" s="69"/>
      <c r="F186" s="69"/>
      <c r="G186" s="69"/>
      <c r="H186" s="69"/>
    </row>
    <row r="188" spans="1:8" ht="15" customHeight="1" x14ac:dyDescent="0.45">
      <c r="B188" s="16" t="s">
        <v>96</v>
      </c>
    </row>
    <row r="189" spans="1:8" ht="15" customHeight="1" x14ac:dyDescent="0.45">
      <c r="B189" s="16" t="s">
        <v>72</v>
      </c>
    </row>
    <row r="190" spans="1:8" ht="15" customHeight="1" x14ac:dyDescent="0.45">
      <c r="B190" s="16" t="s">
        <v>100</v>
      </c>
    </row>
    <row r="191" spans="1:8" ht="15" customHeight="1" x14ac:dyDescent="0.45">
      <c r="B191" s="16" t="s">
        <v>103</v>
      </c>
      <c r="C191" s="67"/>
      <c r="D191" s="67"/>
      <c r="E191" s="69"/>
      <c r="F191" s="69"/>
      <c r="G191" s="69"/>
      <c r="H191" s="69"/>
    </row>
    <row r="193" spans="1:8" ht="15" customHeight="1" x14ac:dyDescent="0.45">
      <c r="B193" s="16" t="s">
        <v>48</v>
      </c>
    </row>
    <row r="194" spans="1:8" ht="15" customHeight="1" x14ac:dyDescent="0.45">
      <c r="B194" s="16" t="s">
        <v>49</v>
      </c>
    </row>
    <row r="195" spans="1:8" ht="15" customHeight="1" x14ac:dyDescent="0.45">
      <c r="B195" s="16" t="s">
        <v>50</v>
      </c>
      <c r="C195" s="67"/>
      <c r="D195" s="69"/>
      <c r="E195" s="69"/>
      <c r="F195" s="69"/>
      <c r="G195" s="69"/>
      <c r="H195" s="69"/>
    </row>
    <row r="197" spans="1:8" ht="15" customHeight="1" x14ac:dyDescent="0.45">
      <c r="A197" s="15" t="s">
        <v>39</v>
      </c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F0AB4CE8-F3AC-431B-ABE9-438F0D09BC20}"/>
</file>

<file path=customXml/itemProps2.xml><?xml version="1.0" encoding="utf-8"?>
<ds:datastoreItem xmlns:ds="http://schemas.openxmlformats.org/officeDocument/2006/customXml" ds:itemID="{B8E24929-D7B5-4D09-8B5D-4C93AE14BA83}"/>
</file>

<file path=customXml/itemProps3.xml><?xml version="1.0" encoding="utf-8"?>
<ds:datastoreItem xmlns:ds="http://schemas.openxmlformats.org/officeDocument/2006/customXml" ds:itemID="{D4A332AB-5ACD-4B6B-A0A8-1B0D5A0DD9E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Welcome</vt:lpstr>
      <vt:lpstr>Info</vt:lpstr>
      <vt:lpstr>Simple 1</vt:lpstr>
      <vt:lpstr>Simple 2</vt:lpstr>
      <vt:lpstr>Simple 3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Gerard Kelly</cp:lastModifiedBy>
  <cp:lastPrinted>2016-02-04T14:08:33Z</cp:lastPrinted>
  <dcterms:created xsi:type="dcterms:W3CDTF">2016-02-03T14:06:14Z</dcterms:created>
  <dcterms:modified xsi:type="dcterms:W3CDTF">2018-03-12T15:56:07Z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