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hero-my.sharepoint.com/personal/alastair_matchett_fe_training/Documents/Alastair Matchett/Recordings/Charts/"/>
    </mc:Choice>
  </mc:AlternateContent>
  <xr:revisionPtr revIDLastSave="1" documentId="8_{F9EED676-E6E6-4758-A457-8468975D2996}" xr6:coauthVersionLast="47" xr6:coauthVersionMax="47" xr10:uidLastSave="{B27FAFA2-C2E7-4A73-89F3-559C49518CA6}"/>
  <bookViews>
    <workbookView xWindow="-83" yWindow="0" windowWidth="28965" windowHeight="15563" xr2:uid="{79597D88-3618-45FC-8A7B-D15042288F11}"/>
  </bookViews>
  <sheets>
    <sheet name="Football fiel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<sst xmlns="http://schemas.openxmlformats.org/spreadsheetml/2006/main" count="22" uniqueCount="18">
  <si>
    <t>Valuation method</t>
  </si>
  <si>
    <t>Low</t>
  </si>
  <si>
    <t>Range</t>
  </si>
  <si>
    <t>High</t>
  </si>
  <si>
    <t>EV/CY2 EBITDA</t>
  </si>
  <si>
    <t>EV/CY2 Revenues</t>
  </si>
  <si>
    <t>PEG CY2</t>
  </si>
  <si>
    <t>DCF</t>
  </si>
  <si>
    <t>DCF with synergies</t>
  </si>
  <si>
    <t>Transaction comps EV/LTM EBITDA</t>
  </si>
  <si>
    <t>Premium paid</t>
  </si>
  <si>
    <t>52 week share price range</t>
  </si>
  <si>
    <t>X</t>
  </si>
  <si>
    <t>Y</t>
  </si>
  <si>
    <t>Lower range</t>
  </si>
  <si>
    <t>Upper range</t>
  </si>
  <si>
    <t>Current share price</t>
  </si>
  <si>
    <t>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</si>
</sst>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);\(#,##0.0\)"/>
    <numFmt numFmtId="165" formatCode="0.0%_);\(0.0%\)"/>
    <numFmt numFmtId="166" formatCode="#,##0.0&quot; x&quot;_);\(#,##0.0\)&quot; x&quot;"/>
  </numFmts>
  <fonts count="22" x14ac:knownFonts="1"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64" fontId="0" fillId="0" borderId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5" fontId="19" fillId="0" borderId="0" applyFont="0" applyFill="0" applyBorder="0" applyAlignment="0" applyProtection="0"/>
    <xf numFmtId="164" fontId="20" fillId="0" borderId="0" applyNumberFormat="0" applyFill="0" applyBorder="0" applyAlignment="0" applyProtection="0"/>
    <xf numFmtId="166" fontId="19" fillId="0" borderId="0" applyFont="0" applyFill="0" applyBorder="0" applyAlignment="0" applyProtection="0"/>
  </cellStyleXfs>
  <cellXfs count="5">
    <xf numFmtId="164" fontId="0" fillId="0" borderId="0" xfId="0"/>
    <xf numFmtId="164" fontId="21" fillId="0" borderId="0" xfId="0" applyFont="1"/>
    <xf numFmtId="164" fontId="21" fillId="0" borderId="0" xfId="0" applyFont="1" applyAlignment="1">
      <alignment horizontal="right"/>
    </xf>
    <xf numFmtId="164" fontId="20" fillId="0" borderId="0" xfId="0" applyFont="1" applyAlignment="1">
      <alignment horizontal="right"/>
    </xf>
    <xf numFmtId="164" fontId="20" fillId="0" borderId="0" xfId="0" applyFont="1"/>
  </cellXfs>
  <cellStyles count="50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" xfId="48" xr:uid="{4F3571F5-82AF-4142-970C-BC72BD02305C}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D" xfId="47" xr:uid="{E7410DA9-95AD-46D1-BA00-9A894C9285D1}"/>
    <cellStyle name="Explanatory Text" xfId="21" builtinId="53" hidden="1"/>
    <cellStyle name="Good" xfId="11" builtinId="26" hidden="1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Input" xfId="14" builtinId="20" hidden="1"/>
    <cellStyle name="Linked Cell" xfId="17" builtinId="24" hidden="1"/>
    <cellStyle name="m" xfId="49" xr:uid="{5E0C7055-798B-4ED6-B143-2E60F8EC7A61}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customBuiltin="1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'Football field'!$A$15</c:f>
          <c:strCache>
            <c:ptCount val="1"/>
            <c:pt idx="0">
              <c:v>Valuation</c:v>
            </c:pt>
          </c:strCache>
        </c:strRef>
      </c:tx>
      <c:layout>
        <c:manualLayout>
          <c:xMode val="edge"/>
          <c:yMode val="edge"/>
          <c:x val="4.1409667541557324E-2"/>
          <c:y val="2.8871391076115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'Football field'!$B$5</c:f>
              <c:strCache>
                <c:ptCount val="1"/>
                <c:pt idx="0">
                  <c:v>Low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'Football field'!$A$6:$A$13</c:f>
              <c:strCache>
                <c:ptCount val="8"/>
                <c:pt idx="0">
                  <c:v>52 week share price range</c:v>
                </c:pt>
                <c:pt idx="1">
                  <c:v>EV/CY2 EBITDA</c:v>
                </c:pt>
                <c:pt idx="2">
                  <c:v>EV/CY2 Revenues</c:v>
                </c:pt>
                <c:pt idx="3">
                  <c:v>PEG CY2</c:v>
                </c:pt>
                <c:pt idx="4">
                  <c:v>DCF</c:v>
                </c:pt>
                <c:pt idx="5">
                  <c:v>DCF with synergies</c:v>
                </c:pt>
                <c:pt idx="6">
                  <c:v>Transaction comps EV/LTM EBITDA</c:v>
                </c:pt>
                <c:pt idx="7">
                  <c:v>Premium paid</c:v>
                </c:pt>
              </c:strCache>
            </c:strRef>
          </c:cat>
          <c:val>
            <c:numRef>
              <c:f>'Football field'!$B$6:$B$13</c:f>
              <c:numCache>
                <c:formatCode>#,##0.0_);\(#,##0.0\)</c:formatCode>
                <c:ptCount val="8"/>
                <c:pt idx="0">
                  <c:v>14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18</c:v>
                </c:pt>
                <c:pt idx="5">
                  <c:v>24</c:v>
                </c:pt>
                <c:pt idx="6">
                  <c:v>25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6-41CD-834F-48C202401117}"/>
            </c:ext>
          </c:extLst>
        </c:ser>
        <c:ser>
          <c:idx val="1"/>
          <c:order val="1"/>
          <c:tx>
            <c:strRef>
              <c:f>'Football field'!$C$5</c:f>
              <c:strCache>
                <c:ptCount val="1"/>
                <c:pt idx="0">
                  <c:v>Range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'Football field'!$A$6:$A$13</c:f>
              <c:strCache>
                <c:ptCount val="8"/>
                <c:pt idx="0">
                  <c:v>52 week share price range</c:v>
                </c:pt>
                <c:pt idx="1">
                  <c:v>EV/CY2 EBITDA</c:v>
                </c:pt>
                <c:pt idx="2">
                  <c:v>EV/CY2 Revenues</c:v>
                </c:pt>
                <c:pt idx="3">
                  <c:v>PEG CY2</c:v>
                </c:pt>
                <c:pt idx="4">
                  <c:v>DCF</c:v>
                </c:pt>
                <c:pt idx="5">
                  <c:v>DCF with synergies</c:v>
                </c:pt>
                <c:pt idx="6">
                  <c:v>Transaction comps EV/LTM EBITDA</c:v>
                </c:pt>
                <c:pt idx="7">
                  <c:v>Premium paid</c:v>
                </c:pt>
              </c:strCache>
            </c:strRef>
          </c:cat>
          <c:val>
            <c:numRef>
              <c:f>'Football field'!$C$6:$C$13</c:f>
              <c:numCache>
                <c:formatCode>#,##0.0_);\(#,##0.0\)</c:formatCode>
                <c:ptCount val="8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6-41CD-834F-48C202401117}"/>
            </c:ext>
          </c:extLst>
        </c:ser>
        <c:ser>
          <c:idx val="2"/>
          <c:order val="2"/>
          <c:tx>
            <c:strRef>
              <c:f>'Football field'!$D$5</c:f>
              <c:strCache>
                <c:ptCount val="1"/>
                <c:pt idx="0">
                  <c:v>High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'Football field'!$A$6:$A$13</c:f>
              <c:strCache>
                <c:ptCount val="8"/>
                <c:pt idx="0">
                  <c:v>52 week share price range</c:v>
                </c:pt>
                <c:pt idx="1">
                  <c:v>EV/CY2 EBITDA</c:v>
                </c:pt>
                <c:pt idx="2">
                  <c:v>EV/CY2 Revenues</c:v>
                </c:pt>
                <c:pt idx="3">
                  <c:v>PEG CY2</c:v>
                </c:pt>
                <c:pt idx="4">
                  <c:v>DCF</c:v>
                </c:pt>
                <c:pt idx="5">
                  <c:v>DCF with synergies</c:v>
                </c:pt>
                <c:pt idx="6">
                  <c:v>Transaction comps EV/LTM EBITDA</c:v>
                </c:pt>
                <c:pt idx="7">
                  <c:v>Premium paid</c:v>
                </c:pt>
              </c:strCache>
            </c:strRef>
          </c:cat>
          <c:val>
            <c:numRef>
              <c:f>'Football field'!$D$6:$D$13</c:f>
              <c:numCache>
                <c:formatCode>#,##0.0_);\(#,##0.0\)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22</c:v>
                </c:pt>
                <c:pt idx="5">
                  <c:v>28</c:v>
                </c:pt>
                <c:pt idx="6">
                  <c:v>30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6-41CD-834F-48C20240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240472096"/>
        <c:axId val="1240494656"/>
      </c:barChart>
      <c:scatterChart>
        <c:scatterStyle val="lineMarker"/>
        <c:varyColors val="0"/>
        <c:ser>
          <c:idx val="3"/>
          <c:order val="3"/>
          <c:tx>
            <c:v>Current share price</c:v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E6-41CD-834F-48C202401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'Football field'!$G$3:$G$4</c:f>
              <c:numCache>
                <c:formatCode>#,##0.0_);\(#,##0.0\)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xVal>
          <c:yVal>
            <c:numRef>
              <c:f>'Football field'!$F$3:$F$4</c:f>
              <c:numCache>
                <c:formatCode>#,##0.0_);\(#,##0.0\)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E6-41CD-834F-48C202401117}"/>
            </c:ext>
          </c:extLst>
        </c:ser>
        <c:ser>
          <c:idx val="4"/>
          <c:order val="4"/>
          <c:tx>
            <c:v>Lower range</c:v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E6-41CD-834F-48C202401117}"/>
                </c:ext>
              </c:extLst>
            </c:dLbl>
            <c:dLbl>
              <c:idx val="1"/>
              <c:layout>
                <c:manualLayout>
                  <c:x val="-7.0763998250218729E-2"/>
                  <c:y val="-6.16601566536466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E6-41CD-834F-48C202401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'Football field'!$G$8:$G$9</c:f>
              <c:numCache>
                <c:formatCode>#,##0.0_);\(#,##0.0\)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'Football field'!$F$8:$F$9</c:f>
              <c:numCache>
                <c:formatCode>#,##0.0_);\(#,##0.0\)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E6-41CD-834F-48C202401117}"/>
            </c:ext>
          </c:extLst>
        </c:ser>
        <c:ser>
          <c:idx val="5"/>
          <c:order val="5"/>
          <c:tx>
            <c:v>Upper range</c:v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E6-41CD-834F-48C202401117}"/>
                </c:ext>
              </c:extLst>
            </c:dLbl>
            <c:dLbl>
              <c:idx val="1"/>
              <c:layout>
                <c:manualLayout>
                  <c:x val="4.2360017497812775E-3"/>
                  <c:y val="-4.853679707359415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E6-41CD-834F-48C2024011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'Football field'!$G$13:$G$14</c:f>
              <c:numCache>
                <c:formatCode>#,##0.0_);\(#,##0.0\)</c:formatCode>
                <c:ptCount val="2"/>
                <c:pt idx="0">
                  <c:v>28</c:v>
                </c:pt>
                <c:pt idx="1">
                  <c:v>28</c:v>
                </c:pt>
              </c:numCache>
            </c:numRef>
          </c:xVal>
          <c:yVal>
            <c:numRef>
              <c:f>'Football field'!$F$13:$F$14</c:f>
              <c:numCache>
                <c:formatCode>#,##0.0_);\(#,##0.0\)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E6-41CD-834F-48C20240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27792"/>
        <c:axId val="106621552"/>
      </c:scatterChart>
      <c:catAx>
        <c:axId val="124047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94656"/>
        <c:crosses val="autoZero"/>
        <c:auto val="1"/>
        <c:lblAlgn val="ctr"/>
        <c:lblOffset val="100"/>
        <c:noMultiLvlLbl val="0"/>
      </c:catAx>
      <c:valAx>
        <c:axId val="1240494656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US$ bn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_);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72096"/>
        <c:crosses val="autoZero"/>
        <c:crossBetween val="between"/>
      </c:valAx>
      <c:valAx>
        <c:axId val="106621552"/>
        <c:scaling>
          <c:orientation val="minMax"/>
          <c:max val="8"/>
        </c:scaling>
        <c:delete val="1"/>
        <c:axPos val="r"/>
        <c:numFmt formatCode="#,##0.0_);\(#,##0.0\)" sourceLinked="1"/>
        <c:majorTickMark val="out"/>
        <c:minorTickMark val="none"/>
        <c:tickLblPos val="nextTo"/>
        <c:crossAx val="106627792"/>
        <c:crosses val="max"/>
        <c:crossBetween val="midCat"/>
      </c:valAx>
      <c:valAx>
        <c:axId val="106627792"/>
        <c:scaling>
          <c:orientation val="minMax"/>
        </c:scaling>
        <c:delete val="1"/>
        <c:axPos val="b"/>
        <c:numFmt formatCode="#,##0.0_);\(#,##0.0\)" sourceLinked="1"/>
        <c:majorTickMark val="out"/>
        <c:minorTickMark val="none"/>
        <c:tickLblPos val="nextTo"/>
        <c:crossAx val="106621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15</xdr:row>
      <xdr:rowOff>66675</xdr:rowOff>
    </xdr:from>
    <xdr:to>
      <xdr:col>7</xdr:col>
      <xdr:colOff>485775</xdr:colOff>
      <xdr:row>45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F293B-55B6-72BF-11D7-D8CC52C10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7E04A-8B19-4A5F-AE2E-2B8963886BD2}">
  <dimension ref="A1:G15"/>
  <sheetViews>
    <sheetView tabSelected="1" workbookViewId="0"/>
  </sheetViews>
  <sheetFormatPr defaultRowHeight="13.15" x14ac:dyDescent="0.4"/>
  <cols>
    <col min="1" max="1" width="28.5703125" bestFit="1" customWidth="1"/>
  </cols>
  <sheetData>
    <row r="1" spans="1:7" x14ac:dyDescent="0.4">
      <c r="F1" s="1" t="s">
        <v>16</v>
      </c>
    </row>
    <row r="2" spans="1:7" x14ac:dyDescent="0.4">
      <c r="F2" s="2" t="s">
        <v>13</v>
      </c>
      <c r="G2" s="2" t="s">
        <v>12</v>
      </c>
    </row>
    <row r="3" spans="1:7" x14ac:dyDescent="0.4">
      <c r="F3" s="4">
        <v>0</v>
      </c>
      <c r="G3" s="4">
        <v>16</v>
      </c>
    </row>
    <row r="4" spans="1:7" x14ac:dyDescent="0.4">
      <c r="F4" s="4">
        <v>8</v>
      </c>
      <c r="G4" s="4">
        <v>16</v>
      </c>
    </row>
    <row r="5" spans="1:7" x14ac:dyDescent="0.4">
      <c r="A5" s="1" t="s">
        <v>0</v>
      </c>
      <c r="B5" s="2" t="s">
        <v>1</v>
      </c>
      <c r="C5" s="2" t="s">
        <v>2</v>
      </c>
      <c r="D5" s="2" t="s">
        <v>3</v>
      </c>
    </row>
    <row r="6" spans="1:7" x14ac:dyDescent="0.4">
      <c r="A6" s="1" t="s">
        <v>11</v>
      </c>
      <c r="B6" s="3">
        <v>14</v>
      </c>
      <c r="C6" s="2">
        <f t="shared" ref="C6:C13" si="0">D6-B6</f>
        <v>6</v>
      </c>
      <c r="D6" s="3">
        <v>20</v>
      </c>
      <c r="F6" s="1" t="s">
        <v>14</v>
      </c>
    </row>
    <row r="7" spans="1:7" x14ac:dyDescent="0.4">
      <c r="A7" s="1" t="s">
        <v>4</v>
      </c>
      <c r="B7" s="4">
        <v>16</v>
      </c>
      <c r="C7" s="2">
        <f t="shared" si="0"/>
        <v>2</v>
      </c>
      <c r="D7" s="4">
        <v>18</v>
      </c>
      <c r="F7" s="2" t="s">
        <v>13</v>
      </c>
      <c r="G7" s="2" t="s">
        <v>12</v>
      </c>
    </row>
    <row r="8" spans="1:7" x14ac:dyDescent="0.4">
      <c r="A8" s="1" t="s">
        <v>5</v>
      </c>
      <c r="B8" s="4">
        <v>14</v>
      </c>
      <c r="C8" s="2">
        <f t="shared" si="0"/>
        <v>3</v>
      </c>
      <c r="D8" s="4">
        <v>17</v>
      </c>
      <c r="F8" s="4">
        <v>0</v>
      </c>
      <c r="G8" s="4">
        <v>25</v>
      </c>
    </row>
    <row r="9" spans="1:7" x14ac:dyDescent="0.4">
      <c r="A9" s="1" t="s">
        <v>6</v>
      </c>
      <c r="B9" s="4">
        <v>15</v>
      </c>
      <c r="C9" s="2">
        <f t="shared" si="0"/>
        <v>3</v>
      </c>
      <c r="D9" s="4">
        <v>18</v>
      </c>
      <c r="F9" s="4">
        <v>8</v>
      </c>
      <c r="G9" s="4">
        <v>25</v>
      </c>
    </row>
    <row r="10" spans="1:7" x14ac:dyDescent="0.4">
      <c r="A10" s="1" t="s">
        <v>7</v>
      </c>
      <c r="B10" s="4">
        <v>18</v>
      </c>
      <c r="C10" s="2">
        <f t="shared" si="0"/>
        <v>4</v>
      </c>
      <c r="D10" s="4">
        <v>22</v>
      </c>
    </row>
    <row r="11" spans="1:7" x14ac:dyDescent="0.4">
      <c r="A11" s="1" t="s">
        <v>8</v>
      </c>
      <c r="B11" s="4">
        <v>24</v>
      </c>
      <c r="C11" s="2">
        <f t="shared" si="0"/>
        <v>4</v>
      </c>
      <c r="D11" s="4">
        <v>28</v>
      </c>
      <c r="F11" s="1" t="s">
        <v>15</v>
      </c>
    </row>
    <row r="12" spans="1:7" x14ac:dyDescent="0.4">
      <c r="A12" s="1" t="s">
        <v>9</v>
      </c>
      <c r="B12" s="4">
        <v>25</v>
      </c>
      <c r="C12" s="2">
        <f t="shared" si="0"/>
        <v>5</v>
      </c>
      <c r="D12" s="4">
        <v>30</v>
      </c>
      <c r="F12" s="2" t="s">
        <v>13</v>
      </c>
      <c r="G12" s="2" t="s">
        <v>12</v>
      </c>
    </row>
    <row r="13" spans="1:7" x14ac:dyDescent="0.4">
      <c r="A13" s="1" t="s">
        <v>10</v>
      </c>
      <c r="B13" s="4">
        <v>24</v>
      </c>
      <c r="C13" s="2">
        <f t="shared" si="0"/>
        <v>4</v>
      </c>
      <c r="D13" s="4">
        <v>28</v>
      </c>
      <c r="F13" s="4">
        <v>0</v>
      </c>
      <c r="G13" s="4">
        <v>28</v>
      </c>
    </row>
    <row r="14" spans="1:7" x14ac:dyDescent="0.4">
      <c r="F14" s="4">
        <v>8</v>
      </c>
      <c r="G14" s="4">
        <v>28</v>
      </c>
    </row>
    <row r="15" spans="1:7" x14ac:dyDescent="0.4">
      <c r="A15" s="1" t="s">
        <v>17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63EAE3-7E0F-4D95-A379-FC91F20C3BF4}"/>
</file>

<file path=customXml/itemProps2.xml><?xml version="1.0" encoding="utf-8"?>
<ds:datastoreItem xmlns:ds="http://schemas.openxmlformats.org/officeDocument/2006/customXml" ds:itemID="{F9E91398-E8BF-4FBE-8923-A0F350DBE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63EAB-9900-4423-AA30-99D3A44031B7}">
  <ds:schemaRefs>
    <ds:schemaRef ds:uri="http://schemas.microsoft.com/office/2006/metadata/properties"/>
    <ds:schemaRef ds:uri="http://schemas.microsoft.com/office/infopath/2007/PartnerControls"/>
    <ds:schemaRef ds:uri="6ea4884f-dd23-4a9e-9674-e0962577458b"/>
    <ds:schemaRef ds:uri="7bb7a061-b855-42ef-b5fe-ec99cf5ad9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Football 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Alastair Matchett</cp:lastModifiedBy>
  <dcterms:created xsi:type="dcterms:W3CDTF">2022-05-23T08:30:40Z</dcterms:created>
  <dcterms:modified xsi:type="dcterms:W3CDTF">2024-09-23T14:05:05Z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