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Felix Challenge Updates/5720 Felix DCF Challenge/2 Historicals From Felix/"/>
    </mc:Choice>
  </mc:AlternateContent>
  <xr:revisionPtr revIDLastSave="103" documentId="8_{666E72D2-4A9C-40B4-8ED2-AF34F702DE5B}" xr6:coauthVersionLast="47" xr6:coauthVersionMax="47" xr10:uidLastSave="{36B6AB69-246F-4B98-9D52-88E95266618A}"/>
  <bookViews>
    <workbookView xWindow="-108" yWindow="-108" windowWidth="23256" windowHeight="12456" xr2:uid="{00000000-000D-0000-FFFF-FFFF00000000}"/>
  </bookViews>
  <sheets>
    <sheet name="Welcome" sheetId="1" r:id="rId1"/>
    <sheet name="Info" sheetId="6" r:id="rId2"/>
    <sheet name="Felix Data" sheetId="2" r:id="rId3"/>
  </sheets>
  <definedNames>
    <definedName name="Circswitch">Info!$N$10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2">'Felix Data'!$A$1:$J$7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2"/>
  <c r="A7" i="1" l="1"/>
</calcChain>
</file>

<file path=xl/sharedStrings.xml><?xml version="1.0" encoding="utf-8"?>
<sst xmlns="http://schemas.openxmlformats.org/spreadsheetml/2006/main" count="217" uniqueCount="203">
  <si>
    <t>ATI Felix Data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</si>
  <si>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</si>
  <si>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</si>
  <si>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</si>
  <si>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</si>
  <si>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</si>
  <si>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</si>
  <si>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Company name</t>
  </si>
  <si>
    <t>Date</t>
  </si>
  <si>
    <t>Date here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</si>
  <si>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</si>
  <si>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</si>
  <si>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</si>
  <si>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</si>
  <si>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</si>
  <si>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</si>
  <si>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</si>
  <si>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</si>
  <si>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</si>
  <si>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</si>
  <si>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</si>
  <si>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</si>
  <si>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</si>
  <si>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Consolidated Statements of Operations - USD ($) $ in Millions</t>
  </si>
  <si>
    <t>12 Months Ended</t>
  </si>
  <si>
    <t>Dec. 29, 2024</t>
  </si>
  <si>
    <t>Dec. 31, 2023</t>
  </si>
  <si>
    <t>Jan. 01, 2023</t>
  </si>
  <si>
    <t>Income Statement [Abstract]</t>
  </si>
  <si>
    <t>Sales</t>
  </si>
  <si>
    <t>Costs and expenses:</t>
  </si>
  <si>
    <t>Cost of sales</t>
  </si>
  <si>
    <t>Gross profit</t>
  </si>
  <si>
    <t>Selling and administrative expenses</t>
  </si>
  <si>
    <t>Restructuring charges (credits)</t>
  </si>
  <si>
    <t>Loss (gain) on asset sales and sales of businesses, net</t>
  </si>
  <si>
    <t>Operating income</t>
  </si>
  <si>
    <t>Nonoperating retirement benefit income (expense)</t>
  </si>
  <si>
    <t>Interest expense, net</t>
  </si>
  <si>
    <t>Other income (loss), net</t>
  </si>
  <si>
    <t>Income before income taxes</t>
  </si>
  <si>
    <t>Income tax provision (benefit)</t>
  </si>
  <si>
    <t>Net income</t>
  </si>
  <si>
    <t>Less: Net income attributable to noncontrolling interests</t>
  </si>
  <si>
    <t>Net income attributable to ATI</t>
  </si>
  <si>
    <t>Basic net income (loss) per common share</t>
  </si>
  <si>
    <t>Continuing operations attributable to ATI per common share (in dollars per share)</t>
  </si>
  <si>
    <t>Basic net income (loss) attributable to ATI per common share (in dollars per share)</t>
  </si>
  <si>
    <t>Diluted net income (loss) per common share</t>
  </si>
  <si>
    <t>Diluted net income (loss) attributable to ATI per common share (in dollars per share)</t>
  </si>
  <si>
    <t>Balance sheet</t>
  </si>
  <si>
    <t>Consolidated Balance Sheets - USD ($) $ in Millions</t>
  </si>
  <si>
    <t>Assets</t>
  </si>
  <si>
    <t>Cash and cash equivalents</t>
  </si>
  <si>
    <t>Accounts receivable, net</t>
  </si>
  <si>
    <t>Short-term contract assets</t>
  </si>
  <si>
    <t>Inventories, net</t>
  </si>
  <si>
    <t>Prepaid expenses and other current assets</t>
  </si>
  <si>
    <t>Total Current Assets</t>
  </si>
  <si>
    <t>Property, plant and equipment, net</t>
  </si>
  <si>
    <t>Goodwill</t>
  </si>
  <si>
    <t>Other assets</t>
  </si>
  <si>
    <t>Total Assets</t>
  </si>
  <si>
    <t>Liabilities and Stockholders’ Equity</t>
  </si>
  <si>
    <t>Accounts payable</t>
  </si>
  <si>
    <t>Short-term contract liabilities</t>
  </si>
  <si>
    <t>Short-term debt and current portion of long-term debt</t>
  </si>
  <si>
    <t>Other current liabilities</t>
  </si>
  <si>
    <t>Total Current Liabilities</t>
  </si>
  <si>
    <t>Long-term debt</t>
  </si>
  <si>
    <t>Accrued postretirement benefits</t>
  </si>
  <si>
    <t>Pension liabilities</t>
  </si>
  <si>
    <t>Other long-term liabilities</t>
  </si>
  <si>
    <t>Total Liabilities</t>
  </si>
  <si>
    <t>ATI Stockholders’ Equity:</t>
  </si>
  <si>
    <t>Preferred stock, par value $0.10: authorized-50,000,000 shares; issued-none</t>
  </si>
  <si>
    <t>Common stock, par value $0.10: authorized-500,000,000 shares; issued- 142,871,688 shares at December 29, 2024 and 132,300,971 shares at December 31, 2023; outstanding-141,387,049 shares at December 29, 2024 and 126,879,099 shares at December 31, 2023</t>
  </si>
  <si>
    <t>Additional paid-in capital</t>
  </si>
  <si>
    <t>Retained earnings (loss)</t>
  </si>
  <si>
    <t>Treasury stock: 1,484,639 shares at December 29, 2024 and 5,421,872 shares at December 31, 2023</t>
  </si>
  <si>
    <t>Accumulated other comprehensive loss, net of tax</t>
  </si>
  <si>
    <t>Total ATI Stockholders’ Equity</t>
  </si>
  <si>
    <t>Noncontrolling interests</t>
  </si>
  <si>
    <t>Noncontrolling Interests</t>
  </si>
  <si>
    <t>Total Stockholders' Equity</t>
  </si>
  <si>
    <t>Total Liabilities and Stockholders' Equity</t>
  </si>
  <si>
    <t>Cash flow statement</t>
  </si>
  <si>
    <t>Consolidated Statements of Cash Flows - USD ($) $ in Millions</t>
  </si>
  <si>
    <t>Operating Activities:</t>
  </si>
  <si>
    <t>Adjustments to reconcile net income to net cash provided by operating activities:</t>
  </si>
  <si>
    <t>Depreciation and amortization</t>
  </si>
  <si>
    <t>Share-based compensation</t>
  </si>
  <si>
    <t>Deferred taxes</t>
  </si>
  <si>
    <t>Gain from disposal of property, plant and equipment, net</t>
  </si>
  <si>
    <t>Net loss (gain) from sales of businesses</t>
  </si>
  <si>
    <t>Non-cash impairment charges</t>
  </si>
  <si>
    <t>Change in operating assets and liabilities:</t>
  </si>
  <si>
    <t>Pension plan contributions</t>
  </si>
  <si>
    <t>Retirement benefits</t>
  </si>
  <si>
    <t>Accounts receivable</t>
  </si>
  <si>
    <t>Inventories</t>
  </si>
  <si>
    <t>Accrued income taxes</t>
  </si>
  <si>
    <t>Accrued liabilities and other</t>
  </si>
  <si>
    <t>Cash provided by operating activities</t>
  </si>
  <si>
    <t>Investing Activities:</t>
  </si>
  <si>
    <t>Purchases of property, plant and equipment</t>
  </si>
  <si>
    <t>Proceeds from disposal of property, plant and equipment</t>
  </si>
  <si>
    <t>Proceeds from sales of businesses, net of transaction costs</t>
  </si>
  <si>
    <t>Other</t>
  </si>
  <si>
    <t>Cash used in investing activities</t>
  </si>
  <si>
    <t>Financing Activities:</t>
  </si>
  <si>
    <t>Borrowings on long-term debt</t>
  </si>
  <si>
    <t>Payments on long-term debt and finance leases</t>
  </si>
  <si>
    <t>Net payments under credit facilities</t>
  </si>
  <si>
    <t>Debt issuance costs</t>
  </si>
  <si>
    <t>Receipt of convertible note capped call</t>
  </si>
  <si>
    <t>Purchase of treasury stock</t>
  </si>
  <si>
    <t>Sale to noncontrolling interests</t>
  </si>
  <si>
    <t>Dividends paid to noncontrolling interests</t>
  </si>
  <si>
    <t>Shares repurchased for income tax withholding on share-based compensation</t>
  </si>
  <si>
    <t>Cash provided by (used in) financing activities</t>
  </si>
  <si>
    <t>Effect of exchange rate changes on cash and cash equivalents</t>
  </si>
  <si>
    <t>Cash Held For Sale</t>
  </si>
  <si>
    <t>Increase (decrease) in cash and cash equivalents</t>
  </si>
  <si>
    <t>Cash and cash equivalents at beginning of year</t>
  </si>
  <si>
    <t>Cash and cash equivalents at end of year</t>
  </si>
  <si>
    <t>Earnings forecast</t>
  </si>
  <si>
    <t>Dec'24a</t>
  </si>
  <si>
    <t>Mar LTM</t>
  </si>
  <si>
    <t>Dec'25e</t>
  </si>
  <si>
    <t>Dec'26e</t>
  </si>
  <si>
    <t>Dec'27e</t>
  </si>
  <si>
    <t>Revenue</t>
  </si>
  <si>
    <t>Growth</t>
  </si>
  <si>
    <t>EBITDA</t>
  </si>
  <si>
    <t>Margin</t>
  </si>
  <si>
    <t>EPS</t>
  </si>
  <si>
    <t>Calculating WACC</t>
  </si>
  <si>
    <t>Govt. bond yield</t>
  </si>
  <si>
    <t>10y</t>
  </si>
  <si>
    <t>Eq. risk premium</t>
  </si>
  <si>
    <t>custom</t>
  </si>
  <si>
    <t>Adj. beta</t>
  </si>
  <si>
    <t>industry</t>
  </si>
  <si>
    <t>Est. cost of equity</t>
  </si>
  <si>
    <t>Unlevered beta</t>
  </si>
  <si>
    <t>Credit spread</t>
  </si>
  <si>
    <t>Cost of debt</t>
  </si>
  <si>
    <t>Credit rating(Moodys/S&amp;P)</t>
  </si>
  <si>
    <t>B3 / --</t>
  </si>
  <si>
    <t>Total debt / capitalization</t>
  </si>
  <si>
    <t>Total debt/mkt Cap</t>
  </si>
  <si>
    <t>WACC</t>
  </si>
  <si>
    <t>Comparables</t>
  </si>
  <si>
    <t>Market cap ($B)</t>
  </si>
  <si>
    <t>P/E CY1</t>
  </si>
  <si>
    <t>EV / CY1 EBITDA</t>
  </si>
  <si>
    <t>EV / CY1 Revenue</t>
  </si>
  <si>
    <t>CY1 EBITDA Margin</t>
  </si>
  <si>
    <t>2 Yr Revenue CAGR (Fwd)</t>
  </si>
  <si>
    <t>Adj. lev. beta</t>
  </si>
  <si>
    <t>Total debt / LTM EBITDA</t>
  </si>
  <si>
    <t>Debt / Capital</t>
  </si>
  <si>
    <t>Credit rating (Moodys / S&amp;P)</t>
  </si>
  <si>
    <t>ATI Inc.</t>
  </si>
  <si>
    <t>25.1x</t>
  </si>
  <si>
    <t>14.5x</t>
  </si>
  <si>
    <t>2.6x</t>
  </si>
  <si>
    <t>2.45x</t>
  </si>
  <si>
    <t>Texas Instruments Incorporated</t>
  </si>
  <si>
    <t>34.1x</t>
  </si>
  <si>
    <t>22.9x</t>
  </si>
  <si>
    <t>10.5x</t>
  </si>
  <si>
    <t>1.78x</t>
  </si>
  <si>
    <t>A1 / --</t>
  </si>
  <si>
    <t>Howmet Aerospace Inc</t>
  </si>
  <si>
    <t>45.8x</t>
  </si>
  <si>
    <t>29.9x</t>
  </si>
  <si>
    <t>8.4x</t>
  </si>
  <si>
    <t>1.66x</t>
  </si>
  <si>
    <t>Ba3 / BBB-</t>
  </si>
  <si>
    <t>Reliance</t>
  </si>
  <si>
    <t>11.6x</t>
  </si>
  <si>
    <t>1.2x</t>
  </si>
  <si>
    <t>1.11x</t>
  </si>
  <si>
    <t>Baa3 / --</t>
  </si>
  <si>
    <t>Carpenter Technology Corporation</t>
  </si>
  <si>
    <t>4.0x</t>
  </si>
  <si>
    <t>1.08x</t>
  </si>
  <si>
    <t>Enterprise value bridge</t>
  </si>
  <si>
    <t>Share price [ATI]</t>
  </si>
  <si>
    <t>Shares outstanding (m)</t>
  </si>
  <si>
    <t>Dilution adjustment (m)</t>
  </si>
  <si>
    <t>Diluted shares outstanding (m)</t>
  </si>
  <si>
    <t>Diluted market capitalization ($m)</t>
  </si>
  <si>
    <t>NCI ($m)</t>
  </si>
  <si>
    <t>Debt ($m)</t>
  </si>
  <si>
    <t>After-tax pension liability ($m)</t>
  </si>
  <si>
    <t>Short-term financial assets and cash ($m)</t>
  </si>
  <si>
    <t>Long-term financial assets ($m)</t>
  </si>
  <si>
    <t>Enterprise value ($m)</t>
  </si>
  <si>
    <t>Net debt for credit metrics ($m)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</si>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</sst>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#,##0.0_);\(#,##0.0\);0.0_);@_)"/>
    <numFmt numFmtId="170" formatCode="#,##0.0\ \x_);\(#,##0.0\ \x\)"/>
    <numFmt numFmtId="171" formatCode="#,##0.0%_);\(#,##0.0%\)"/>
    <numFmt numFmtId="172" formatCode="#,##0.00_);\(#,##0.00\);0.00_);@_)"/>
    <numFmt numFmtId="173" formatCode="#,##0.00%_);\(#,##0.00%\)"/>
  </numFmts>
  <fonts count="36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9"/>
      <color rgb="FF08539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85393"/>
        <bgColor indexed="64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69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1" fillId="2" borderId="0" applyNumberFormat="0" applyBorder="0" applyAlignment="0" applyProtection="0">
      <alignment horizontal="left"/>
    </xf>
    <xf numFmtId="0" fontId="9" fillId="36" borderId="0" applyNumberFormat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 vertical="center"/>
    </xf>
    <xf numFmtId="0" fontId="3" fillId="4" borderId="0" applyNumberFormat="0" applyFont="0" applyBorder="0" applyAlignment="0" applyProtection="0">
      <alignment vertical="top"/>
    </xf>
    <xf numFmtId="166" fontId="28" fillId="36" borderId="0" applyBorder="0" applyProtection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69" fontId="32" fillId="0" borderId="0" applyNumberFormat="0" applyFill="0" applyBorder="0" applyAlignment="0" applyProtection="0"/>
    <xf numFmtId="168" fontId="30" fillId="37" borderId="10" applyNumberFormat="0" applyAlignment="0" applyProtection="0">
      <protection locked="0"/>
    </xf>
  </cellStyleXfs>
  <cellXfs count="53">
    <xf numFmtId="169" fontId="0" fillId="0" borderId="0" xfId="0"/>
    <xf numFmtId="169" fontId="3" fillId="4" borderId="0" xfId="51" applyNumberFormat="1" applyFont="1" applyAlignment="1"/>
    <xf numFmtId="169" fontId="3" fillId="4" borderId="0" xfId="51" applyNumberFormat="1" applyFont="1" applyAlignment="1">
      <alignment horizontal="left" vertical="top"/>
    </xf>
    <xf numFmtId="169" fontId="3" fillId="3" borderId="0" xfId="0" applyFont="1" applyFill="1"/>
    <xf numFmtId="167" fontId="5" fillId="0" borderId="0" xfId="50" applyNumberFormat="1">
      <alignment horizontal="left" vertical="center"/>
    </xf>
    <xf numFmtId="169" fontId="3" fillId="0" borderId="0" xfId="0" applyFont="1" applyAlignment="1">
      <alignment vertical="top"/>
    </xf>
    <xf numFmtId="169" fontId="3" fillId="0" borderId="0" xfId="0" applyFont="1"/>
    <xf numFmtId="169" fontId="5" fillId="0" borderId="0" xfId="0" applyFont="1" applyAlignment="1">
      <alignment vertical="center"/>
    </xf>
    <xf numFmtId="169" fontId="6" fillId="0" borderId="0" xfId="0" applyFont="1" applyAlignment="1">
      <alignment vertical="center" wrapText="1"/>
    </xf>
    <xf numFmtId="169" fontId="4" fillId="0" borderId="0" xfId="0" applyFont="1" applyAlignment="1">
      <alignment horizontal="center" vertical="top"/>
    </xf>
    <xf numFmtId="169" fontId="26" fillId="0" borderId="0" xfId="0" applyFont="1"/>
    <xf numFmtId="167" fontId="30" fillId="0" borderId="0" xfId="57" applyFill="1" applyBorder="1" applyAlignment="1">
      <alignment vertical="top"/>
    </xf>
    <xf numFmtId="167" fontId="3" fillId="4" borderId="0" xfId="51" applyNumberFormat="1" applyFont="1" applyAlignment="1">
      <alignment horizontal="left" vertical="top"/>
    </xf>
    <xf numFmtId="167" fontId="4" fillId="4" borderId="0" xfId="51" applyNumberFormat="1" applyFont="1" applyAlignment="1">
      <alignment horizontal="center" vertical="top"/>
    </xf>
    <xf numFmtId="167" fontId="3" fillId="4" borderId="0" xfId="51" applyNumberFormat="1" applyFont="1" applyAlignment="1"/>
    <xf numFmtId="167" fontId="6" fillId="4" borderId="0" xfId="51" applyNumberFormat="1" applyFont="1" applyAlignment="1">
      <alignment vertical="center" wrapText="1"/>
    </xf>
    <xf numFmtId="167" fontId="3" fillId="4" borderId="0" xfId="51" applyNumberFormat="1" applyFont="1" applyAlignment="1">
      <alignment vertical="top"/>
    </xf>
    <xf numFmtId="167" fontId="8" fillId="4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3" fillId="0" borderId="0" xfId="51" applyNumberFormat="1" applyFont="1" applyFill="1" applyAlignment="1"/>
    <xf numFmtId="169" fontId="0" fillId="4" borderId="0" xfId="51" applyNumberFormat="1" applyFont="1" applyAlignment="1"/>
    <xf numFmtId="169" fontId="3" fillId="4" borderId="0" xfId="51" applyNumberFormat="1" applyFont="1" applyAlignment="1">
      <alignment vertical="top"/>
    </xf>
    <xf numFmtId="169" fontId="5" fillId="4" borderId="0" xfId="51" applyNumberFormat="1" applyFont="1" applyAlignment="1">
      <alignment vertical="center"/>
    </xf>
    <xf numFmtId="169" fontId="5" fillId="0" borderId="0" xfId="50" applyNumberFormat="1" applyFill="1">
      <alignment horizontal="left" vertical="center"/>
    </xf>
    <xf numFmtId="169" fontId="3" fillId="4" borderId="11" xfId="51" applyNumberFormat="1" applyFont="1" applyBorder="1" applyAlignment="1">
      <alignment vertical="top"/>
    </xf>
    <xf numFmtId="169" fontId="3" fillId="4" borderId="0" xfId="51" applyNumberFormat="1" applyFont="1" applyAlignment="1">
      <alignment vertical="top" wrapText="1"/>
    </xf>
    <xf numFmtId="169" fontId="29" fillId="4" borderId="0" xfId="51" applyNumberFormat="1" applyFont="1" applyAlignment="1">
      <alignment horizontal="center" vertical="top"/>
    </xf>
    <xf numFmtId="167" fontId="29" fillId="4" borderId="0" xfId="51" applyNumberFormat="1" applyFont="1" applyAlignment="1">
      <alignment horizontal="center" vertical="top"/>
    </xf>
    <xf numFmtId="169" fontId="29" fillId="4" borderId="11" xfId="51" applyNumberFormat="1" applyFont="1" applyBorder="1" applyAlignment="1">
      <alignment vertical="top"/>
    </xf>
    <xf numFmtId="169" fontId="1" fillId="4" borderId="0" xfId="51" applyNumberFormat="1" applyFont="1" applyAlignment="1">
      <alignment horizontal="center" vertical="top"/>
    </xf>
    <xf numFmtId="169" fontId="1" fillId="4" borderId="11" xfId="51" applyNumberFormat="1" applyFont="1" applyBorder="1" applyAlignment="1">
      <alignment vertical="top"/>
    </xf>
    <xf numFmtId="169" fontId="1" fillId="4" borderId="11" xfId="51" applyNumberFormat="1" applyFont="1" applyBorder="1" applyAlignment="1">
      <alignment horizontal="center" vertical="top"/>
    </xf>
    <xf numFmtId="169" fontId="1" fillId="4" borderId="11" xfId="51" applyNumberFormat="1" applyFont="1" applyBorder="1" applyAlignment="1"/>
    <xf numFmtId="169" fontId="33" fillId="4" borderId="11" xfId="51" applyNumberFormat="1" applyFont="1" applyBorder="1" applyAlignment="1">
      <alignment vertical="center" wrapText="1"/>
    </xf>
    <xf numFmtId="169" fontId="31" fillId="2" borderId="0" xfId="48" applyNumberFormat="1" applyAlignment="1"/>
    <xf numFmtId="169" fontId="9" fillId="36" borderId="0" xfId="49" applyNumberFormat="1" applyAlignment="1"/>
    <xf numFmtId="169" fontId="5" fillId="4" borderId="0" xfId="50" applyNumberFormat="1" applyFill="1" applyAlignment="1"/>
    <xf numFmtId="169" fontId="29" fillId="4" borderId="0" xfId="51" applyNumberFormat="1" applyFont="1" applyAlignment="1"/>
    <xf numFmtId="169" fontId="27" fillId="2" borderId="0" xfId="48" applyNumberFormat="1" applyFont="1" applyAlignment="1"/>
    <xf numFmtId="169" fontId="27" fillId="36" borderId="0" xfId="49" applyNumberFormat="1" applyFont="1" applyAlignment="1"/>
    <xf numFmtId="171" fontId="0" fillId="0" borderId="0" xfId="56" applyFont="1" applyFill="1"/>
    <xf numFmtId="172" fontId="0" fillId="0" borderId="0" xfId="0" applyNumberFormat="1"/>
    <xf numFmtId="173" fontId="0" fillId="0" borderId="0" xfId="56" applyNumberFormat="1" applyFont="1" applyFill="1"/>
    <xf numFmtId="169" fontId="0" fillId="0" borderId="0" xfId="0" applyAlignment="1">
      <alignment horizontal="right"/>
    </xf>
    <xf numFmtId="167" fontId="35" fillId="4" borderId="0" xfId="51" applyNumberFormat="1" applyFont="1" applyBorder="1" applyAlignment="1">
      <alignment horizontal="center" vertical="center" wrapText="1"/>
    </xf>
    <xf numFmtId="167" fontId="34" fillId="4" borderId="0" xfId="51" applyNumberFormat="1" applyFont="1" applyAlignment="1">
      <alignment horizontal="center" vertical="center" wrapText="1"/>
    </xf>
    <xf numFmtId="167" fontId="31" fillId="2" borderId="0" xfId="48" applyNumberFormat="1" applyAlignment="1">
      <alignment horizontal="center"/>
    </xf>
    <xf numFmtId="167" fontId="3" fillId="4" borderId="0" xfId="51" applyNumberFormat="1" applyFont="1" applyAlignment="1">
      <alignment horizontal="left" vertical="top"/>
    </xf>
    <xf numFmtId="167" fontId="31" fillId="36" borderId="0" xfId="49" applyNumberFormat="1" applyFont="1" applyAlignment="1">
      <alignment horizontal="center" vertical="center"/>
    </xf>
    <xf numFmtId="169" fontId="5" fillId="4" borderId="0" xfId="50" applyNumberFormat="1" applyFill="1" applyAlignment="1">
      <alignment horizontal="left"/>
    </xf>
    <xf numFmtId="169" fontId="0" fillId="4" borderId="0" xfId="51" applyNumberFormat="1" applyFont="1" applyAlignment="1">
      <alignment horizontal="left"/>
    </xf>
    <xf numFmtId="169" fontId="5" fillId="4" borderId="0" xfId="50" applyNumberFormat="1" applyFill="1" applyAlignment="1">
      <alignment horizontal="left" vertical="center"/>
    </xf>
    <xf numFmtId="169" fontId="0" fillId="4" borderId="0" xfId="51" applyNumberFormat="1" applyFont="1" applyAlignment="1"/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F0F8FE"/>
      <color rgb="FF085393"/>
      <color rgb="FF163260"/>
      <color rgb="FFDB7D6A"/>
      <color rgb="FF1A1A1A"/>
      <color rgb="FFDBEEFD"/>
      <color rgb="FFBBDEFB"/>
      <color rgb="FF0000FF"/>
      <color rgb="FFEBF1FB"/>
      <color rgb="FFD3E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2133599</xdr:colOff>
      <xdr:row>0</xdr:row>
      <xdr:rowOff>123820</xdr:rowOff>
    </xdr:from>
    <xdr:to>
      <xdr:col>17</xdr:col>
      <xdr:colOff>28498</xdr:colOff>
      <xdr:row>0</xdr:row>
      <xdr:rowOff>489515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4" y="123820"/>
          <a:ext cx="428549" cy="36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New FE Brand">
      <a:dk1>
        <a:srgbClr val="1A1A1A"/>
      </a:dk1>
      <a:lt1>
        <a:srgbClr val="FFFFFF"/>
      </a:lt1>
      <a:dk2>
        <a:srgbClr val="163260"/>
      </a:dk2>
      <a:lt2>
        <a:srgbClr val="F2F2F2"/>
      </a:lt2>
      <a:accent1>
        <a:srgbClr val="444863"/>
      </a:accent1>
      <a:accent2>
        <a:srgbClr val="788F9D"/>
      </a:accent2>
      <a:accent3>
        <a:srgbClr val="8CB78A"/>
      </a:accent3>
      <a:accent4>
        <a:srgbClr val="CC7C89"/>
      </a:accent4>
      <a:accent5>
        <a:srgbClr val="DB7D6A"/>
      </a:accent5>
      <a:accent6>
        <a:srgbClr val="959595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zoomScaleNormal="100" workbookViewId="0">
      <selection activeCell="A2" sqref="A2:N2"/>
    </sheetView>
  </sheetViews>
  <sheetFormatPr defaultColWidth="9.140625" defaultRowHeight="14.45"/>
  <cols>
    <col min="1" max="1" width="9.85546875" customWidth="1"/>
    <col min="2" max="13" width="9.28515625" customWidth="1"/>
    <col min="14" max="14" width="9.85546875" customWidth="1"/>
    <col min="15" max="19" width="9.140625" customWidth="1"/>
  </cols>
  <sheetData>
    <row r="1" spans="1:14" s="10" customFormat="1" ht="189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5" customFormat="1" ht="7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6" customFormat="1" ht="7.5" customHeight="1">
      <c r="B3" s="7"/>
      <c r="C3" s="7"/>
      <c r="F3" s="8"/>
      <c r="G3" s="8"/>
      <c r="H3" s="8"/>
      <c r="I3" s="8"/>
      <c r="J3" s="8"/>
      <c r="K3" s="8"/>
    </row>
    <row r="4" spans="1:14" s="6" customFormat="1" ht="15" customHeight="1">
      <c r="A4" s="12"/>
      <c r="B4" s="13"/>
      <c r="C4" s="47"/>
      <c r="D4" s="47"/>
      <c r="E4" s="14"/>
      <c r="F4" s="15"/>
      <c r="G4" s="15"/>
      <c r="H4" s="15"/>
      <c r="I4" s="15"/>
      <c r="J4" s="15"/>
      <c r="K4" s="15"/>
      <c r="L4" s="14"/>
      <c r="M4" s="14"/>
      <c r="N4" s="14"/>
    </row>
    <row r="5" spans="1:14" s="6" customFormat="1" ht="15" customHeight="1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s="6" customFormat="1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6" customFormat="1" ht="15" customHeight="1">
      <c r="A7" s="45" t="str">
        <f ca="1">"© "&amp;YEAR(TODAY())&amp;" Financial Edge Training"</f>
        <v>© 2025 Financial Edge Training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s="6" customFormat="1" ht="15" customHeight="1">
      <c r="A8" s="44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s="6" customFormat="1" ht="15" customHeight="1" thickBot="1">
      <c r="A9" s="30"/>
      <c r="B9" s="31"/>
      <c r="C9" s="30"/>
      <c r="D9" s="30"/>
      <c r="E9" s="32"/>
      <c r="F9" s="33"/>
      <c r="G9" s="33"/>
      <c r="H9" s="33"/>
      <c r="I9" s="33"/>
      <c r="J9" s="33"/>
      <c r="K9" s="33"/>
      <c r="L9" s="32"/>
      <c r="M9" s="32"/>
      <c r="N9" s="32"/>
    </row>
  </sheetData>
  <mergeCells count="6">
    <mergeCell ref="A8:N8"/>
    <mergeCell ref="A1:N1"/>
    <mergeCell ref="C4:D4"/>
    <mergeCell ref="A2:N2"/>
    <mergeCell ref="A5:N6"/>
    <mergeCell ref="A7:N7"/>
  </mergeCells>
  <hyperlinks>
    <hyperlink ref="A8" r:id="rId1" xr:uid="{862FB886-0E77-43B0-A664-3C4707117648}"/>
  </hyperlinks>
  <pageMargins left="0.7" right="0.7" top="0.75" bottom="0.75" header="0.3" footer="0.3"/>
  <pageSetup paperSize="9" scale="99" orientation="landscape" verticalDpi="1200" r:id="rId2"/>
  <headerFooter>
    <oddHeader xml:space="preserve">&amp;R&amp;10&amp;F 
&amp;A
</oddHeader>
    <oddFooter>&amp;L&amp;10© 2025&amp;C&amp;10Page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showGridLines="0" zoomScaleNormal="100" workbookViewId="0"/>
  </sheetViews>
  <sheetFormatPr defaultColWidth="9.140625" defaultRowHeight="14.4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</cols>
  <sheetData>
    <row r="1" spans="1:18" ht="45" customHeight="1">
      <c r="A1" s="34" t="str">
        <f>Welcome!A2</f>
        <v>ATI Felix Data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30" customHeight="1">
      <c r="A2" s="35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3" customFormat="1" ht="7.5" customHeight="1"/>
    <row r="4" spans="1:18" s="3" customFormat="1" ht="22.5" customHeight="1">
      <c r="A4" s="1"/>
      <c r="B4" s="36" t="s">
        <v>4</v>
      </c>
      <c r="C4" s="20"/>
      <c r="D4" s="20"/>
      <c r="E4" s="20"/>
      <c r="F4" s="20"/>
      <c r="G4" s="20"/>
      <c r="H4" s="20"/>
      <c r="I4" s="20"/>
      <c r="K4" s="1"/>
      <c r="L4" s="49" t="s">
        <v>5</v>
      </c>
      <c r="M4" s="49"/>
      <c r="N4" s="49"/>
      <c r="O4" s="49"/>
      <c r="P4" s="49"/>
      <c r="Q4" s="20"/>
      <c r="R4" s="15"/>
    </row>
    <row r="5" spans="1:18" s="3" customFormat="1" ht="15" customHeight="1">
      <c r="A5" s="2"/>
      <c r="B5" s="29" t="s">
        <v>6</v>
      </c>
      <c r="C5" s="20"/>
      <c r="D5" s="20"/>
      <c r="E5" s="20"/>
      <c r="F5" s="20"/>
      <c r="G5" s="20"/>
      <c r="H5" s="20"/>
      <c r="I5" s="20"/>
      <c r="K5" s="1"/>
      <c r="L5" s="37" t="s">
        <v>7</v>
      </c>
      <c r="M5" s="20"/>
      <c r="N5" s="52"/>
      <c r="O5" s="52"/>
      <c r="P5" s="52"/>
      <c r="Q5" s="52"/>
      <c r="R5" s="15"/>
    </row>
    <row r="6" spans="1:18" s="3" customFormat="1" ht="15" customHeight="1">
      <c r="A6" s="25"/>
      <c r="B6" s="29" t="s">
        <v>6</v>
      </c>
      <c r="C6" s="20"/>
      <c r="D6" s="20"/>
      <c r="E6" s="20"/>
      <c r="F6" s="20"/>
      <c r="G6" s="20"/>
      <c r="H6" s="20"/>
      <c r="I6" s="20"/>
      <c r="K6" s="2"/>
      <c r="L6" s="37" t="s">
        <v>8</v>
      </c>
      <c r="M6" s="20"/>
      <c r="N6" s="52" t="s">
        <v>9</v>
      </c>
      <c r="O6" s="52"/>
      <c r="P6" s="52"/>
      <c r="Q6" s="52"/>
      <c r="R6" s="15"/>
    </row>
    <row r="7" spans="1:18" s="3" customFormat="1" ht="15" customHeight="1">
      <c r="A7" s="21"/>
      <c r="B7" s="29" t="s">
        <v>6</v>
      </c>
      <c r="C7" s="20"/>
      <c r="D7" s="20"/>
      <c r="E7" s="20"/>
      <c r="F7" s="20"/>
      <c r="G7" s="20"/>
      <c r="H7" s="20"/>
      <c r="I7" s="20"/>
      <c r="K7" s="25"/>
      <c r="L7" s="37" t="s">
        <v>10</v>
      </c>
      <c r="M7" s="20"/>
      <c r="N7" s="52" t="s">
        <v>11</v>
      </c>
      <c r="O7" s="52"/>
      <c r="P7" s="52"/>
      <c r="Q7" s="52"/>
      <c r="R7" s="15"/>
    </row>
    <row r="8" spans="1:18" s="3" customFormat="1" ht="15" customHeight="1">
      <c r="A8" s="21"/>
      <c r="B8" s="26"/>
      <c r="C8" s="20"/>
      <c r="D8" s="20"/>
      <c r="E8" s="20"/>
      <c r="F8" s="20"/>
      <c r="G8" s="20"/>
      <c r="H8" s="20"/>
      <c r="I8" s="20"/>
      <c r="K8" s="21"/>
      <c r="L8" s="37" t="s">
        <v>12</v>
      </c>
      <c r="M8" s="20"/>
      <c r="N8" s="52" t="s">
        <v>13</v>
      </c>
      <c r="O8" s="52"/>
      <c r="P8" s="52"/>
      <c r="Q8" s="52"/>
      <c r="R8" s="15"/>
    </row>
    <row r="9" spans="1:18" s="3" customFormat="1" ht="15" customHeight="1">
      <c r="A9" s="16"/>
      <c r="B9" s="27"/>
      <c r="C9" s="20"/>
      <c r="D9" s="20"/>
      <c r="E9" s="20"/>
      <c r="F9" s="20"/>
      <c r="G9" s="20"/>
      <c r="H9" s="20"/>
      <c r="I9" s="20"/>
      <c r="K9" s="21"/>
      <c r="L9" s="37" t="s">
        <v>14</v>
      </c>
      <c r="M9" s="20"/>
      <c r="N9" s="52" t="s">
        <v>15</v>
      </c>
      <c r="O9" s="52"/>
      <c r="P9" s="52"/>
      <c r="Q9" s="52"/>
      <c r="R9" s="15"/>
    </row>
    <row r="10" spans="1:18" s="3" customFormat="1" ht="15" customHeight="1">
      <c r="A10" s="14"/>
      <c r="B10" s="14"/>
      <c r="C10" s="20"/>
      <c r="D10" s="20"/>
      <c r="E10" s="20"/>
      <c r="F10" s="20"/>
      <c r="G10" s="20"/>
      <c r="H10" s="20"/>
      <c r="I10" s="20"/>
      <c r="K10" s="21"/>
      <c r="L10" s="37" t="s">
        <v>16</v>
      </c>
      <c r="M10" s="20"/>
      <c r="N10" s="50">
        <v>0</v>
      </c>
      <c r="O10" s="50"/>
      <c r="P10" s="50"/>
      <c r="Q10" s="50"/>
      <c r="R10" s="17"/>
    </row>
    <row r="11" spans="1:18" s="3" customFormat="1" ht="15" customHeight="1" thickBot="1">
      <c r="A11" s="24"/>
      <c r="B11" s="24"/>
      <c r="C11" s="24"/>
      <c r="D11" s="24"/>
      <c r="E11" s="24"/>
      <c r="F11" s="24"/>
      <c r="G11" s="24"/>
      <c r="H11" s="24"/>
      <c r="I11" s="24"/>
      <c r="K11" s="24"/>
      <c r="L11" s="28"/>
      <c r="M11" s="28"/>
      <c r="N11" s="28"/>
      <c r="O11" s="28"/>
      <c r="P11" s="28"/>
      <c r="Q11" s="28"/>
      <c r="R11" s="24"/>
    </row>
    <row r="12" spans="1:18" s="3" customFormat="1" ht="7.5" customHeight="1">
      <c r="K12" s="8"/>
      <c r="L12" s="8"/>
      <c r="M12" s="8"/>
      <c r="N12" s="8"/>
      <c r="O12" s="8"/>
      <c r="P12" s="8"/>
      <c r="Q12" s="8"/>
      <c r="R12" s="8"/>
    </row>
    <row r="13" spans="1:18" s="3" customFormat="1" ht="22.5" customHeight="1">
      <c r="A13" s="20"/>
      <c r="B13" s="36" t="s">
        <v>17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1"/>
      <c r="O13" s="51" t="s">
        <v>18</v>
      </c>
      <c r="P13" s="51"/>
      <c r="Q13" s="51"/>
      <c r="R13" s="22"/>
    </row>
    <row r="14" spans="1:18" s="3" customFormat="1" ht="15" customHeight="1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"/>
      <c r="O14" s="9"/>
      <c r="P14" s="5"/>
      <c r="Q14" s="5"/>
      <c r="R14" s="21"/>
    </row>
    <row r="15" spans="1:18" s="3" customFormat="1" ht="15" customHeight="1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5"/>
      <c r="O15" s="9"/>
      <c r="P15" s="18" t="s">
        <v>19</v>
      </c>
      <c r="Q15" s="5"/>
      <c r="R15" s="21"/>
    </row>
    <row r="16" spans="1:18" s="3" customFormat="1" ht="15" customHeight="1">
      <c r="A16" s="2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N16" s="21"/>
      <c r="O16" s="9"/>
      <c r="P16" s="11" t="s">
        <v>20</v>
      </c>
      <c r="Q16" s="5"/>
      <c r="R16" s="21"/>
    </row>
    <row r="17" spans="1:18" s="3" customFormat="1" ht="15" customHeight="1">
      <c r="A17" s="2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21"/>
      <c r="O17" s="9"/>
      <c r="P17" t="s">
        <v>21</v>
      </c>
      <c r="Q17" s="5"/>
      <c r="R17" s="21"/>
    </row>
    <row r="18" spans="1:18" s="3" customFormat="1" ht="15" customHeight="1">
      <c r="A18" s="14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N18" s="14"/>
      <c r="O18" s="19"/>
      <c r="P18" s="19"/>
      <c r="Q18" s="19"/>
      <c r="R18" s="14"/>
    </row>
    <row r="19" spans="1:18" ht="15" thickBo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N19" s="24"/>
      <c r="O19" s="24"/>
      <c r="P19" s="24"/>
      <c r="Q19" s="24"/>
      <c r="R19" s="24"/>
    </row>
  </sheetData>
  <mergeCells count="14">
    <mergeCell ref="B16:C16"/>
    <mergeCell ref="B17:C17"/>
    <mergeCell ref="B18:C18"/>
    <mergeCell ref="D16:L16"/>
    <mergeCell ref="D17:L17"/>
    <mergeCell ref="D18:L18"/>
    <mergeCell ref="L4:P4"/>
    <mergeCell ref="N10:Q10"/>
    <mergeCell ref="O13:Q13"/>
    <mergeCell ref="N5:Q5"/>
    <mergeCell ref="N6:Q6"/>
    <mergeCell ref="N7:Q7"/>
    <mergeCell ref="N8:Q8"/>
    <mergeCell ref="N9:Q9"/>
  </mergeCells>
  <pageMargins left="0.7" right="0.7" top="0.75" bottom="0.75" header="0.3" footer="0.3"/>
  <pageSetup paperSize="9" scale="99" orientation="landscape" verticalDpi="1200" r:id="rId1"/>
  <headerFooter>
    <oddHeader xml:space="preserve">&amp;R&amp;10&amp;F 
&amp;A
</oddHeader>
    <oddFooter>&amp;L&amp;10© 2025&amp;C&amp;10Page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5"/>
  <sheetViews>
    <sheetView zoomScaleNormal="100" workbookViewId="0"/>
  </sheetViews>
  <sheetFormatPr defaultColWidth="9.140625" defaultRowHeight="15" customHeight="1"/>
  <cols>
    <col min="1" max="1" width="1.5703125" style="4" customWidth="1"/>
    <col min="2" max="2" width="69.28515625" customWidth="1"/>
    <col min="3" max="3" width="14.5703125" bestFit="1" customWidth="1"/>
    <col min="4" max="4" width="12.5703125" bestFit="1" customWidth="1"/>
    <col min="5" max="5" width="15" bestFit="1" customWidth="1"/>
    <col min="6" max="6" width="16" bestFit="1" customWidth="1"/>
    <col min="7" max="7" width="17.42578125" bestFit="1" customWidth="1"/>
    <col min="8" max="8" width="22.28515625" bestFit="1" customWidth="1"/>
    <col min="9" max="9" width="12.140625" bestFit="1" customWidth="1"/>
    <col min="10" max="10" width="21.85546875" bestFit="1" customWidth="1"/>
    <col min="11" max="11" width="12.7109375" bestFit="1" customWidth="1"/>
    <col min="12" max="12" width="24.85546875" bestFit="1" customWidth="1"/>
  </cols>
  <sheetData>
    <row r="1" spans="1:10" ht="45" customHeight="1">
      <c r="A1" s="34" t="str">
        <f>Welcome!A2</f>
        <v>ATI Felix Data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0" customHeight="1">
      <c r="A2" s="35"/>
      <c r="B2" s="39"/>
      <c r="C2" s="39"/>
      <c r="D2" s="39"/>
      <c r="E2" s="39"/>
      <c r="F2" s="39"/>
      <c r="G2" s="39"/>
      <c r="H2" s="39"/>
      <c r="I2" s="39"/>
      <c r="J2" s="39"/>
    </row>
    <row r="4" spans="1:10" ht="15" customHeight="1">
      <c r="A4" s="4" t="s">
        <v>22</v>
      </c>
    </row>
    <row r="5" spans="1:10" ht="15" customHeight="1">
      <c r="B5" t="s">
        <v>23</v>
      </c>
      <c r="D5" t="s">
        <v>24</v>
      </c>
    </row>
    <row r="6" spans="1:10" ht="15" customHeight="1">
      <c r="C6" t="s">
        <v>25</v>
      </c>
      <c r="D6" t="s">
        <v>26</v>
      </c>
      <c r="E6" t="s">
        <v>27</v>
      </c>
    </row>
    <row r="7" spans="1:10" ht="15" customHeight="1">
      <c r="B7" t="s">
        <v>28</v>
      </c>
    </row>
    <row r="8" spans="1:10" ht="15" customHeight="1">
      <c r="B8" t="s">
        <v>29</v>
      </c>
      <c r="C8">
        <v>4362.1000000000004</v>
      </c>
      <c r="D8">
        <v>4173.7</v>
      </c>
      <c r="E8">
        <v>3836</v>
      </c>
    </row>
    <row r="9" spans="1:10" ht="15" customHeight="1">
      <c r="A9" s="23"/>
      <c r="B9" t="s">
        <v>30</v>
      </c>
    </row>
    <row r="10" spans="1:10" ht="15" customHeight="1">
      <c r="B10" t="s">
        <v>31</v>
      </c>
      <c r="C10">
        <v>3463.9</v>
      </c>
      <c r="D10">
        <v>3371.1</v>
      </c>
      <c r="E10">
        <v>3121.8</v>
      </c>
    </row>
    <row r="11" spans="1:10" ht="15" customHeight="1">
      <c r="B11" t="s">
        <v>32</v>
      </c>
      <c r="C11">
        <v>898.2</v>
      </c>
      <c r="D11">
        <v>802.6</v>
      </c>
      <c r="E11">
        <v>714.2</v>
      </c>
    </row>
    <row r="12" spans="1:10" ht="15" customHeight="1">
      <c r="B12" t="s">
        <v>33</v>
      </c>
      <c r="C12">
        <v>342.3</v>
      </c>
      <c r="D12">
        <v>328.1</v>
      </c>
      <c r="E12">
        <v>297.5</v>
      </c>
    </row>
    <row r="13" spans="1:10" ht="15" customHeight="1">
      <c r="B13" t="s">
        <v>34</v>
      </c>
      <c r="C13">
        <v>4.0999999999999996</v>
      </c>
      <c r="D13">
        <v>7.7</v>
      </c>
      <c r="E13">
        <v>-4.8</v>
      </c>
    </row>
    <row r="14" spans="1:10" ht="15" customHeight="1">
      <c r="B14" t="s">
        <v>35</v>
      </c>
      <c r="C14">
        <v>-57.1</v>
      </c>
      <c r="D14">
        <v>0.4</v>
      </c>
      <c r="E14">
        <v>105.4</v>
      </c>
    </row>
    <row r="15" spans="1:10" ht="15" customHeight="1">
      <c r="B15" t="s">
        <v>36</v>
      </c>
      <c r="C15">
        <v>608.9</v>
      </c>
      <c r="D15">
        <v>466.4</v>
      </c>
      <c r="E15">
        <v>316.10000000000002</v>
      </c>
    </row>
    <row r="16" spans="1:10" ht="15" customHeight="1">
      <c r="B16" t="s">
        <v>37</v>
      </c>
      <c r="C16">
        <v>-29</v>
      </c>
      <c r="D16">
        <v>-79.7</v>
      </c>
      <c r="E16">
        <v>138.4</v>
      </c>
    </row>
    <row r="17" spans="1:5" ht="15" customHeight="1">
      <c r="B17" t="s">
        <v>38</v>
      </c>
      <c r="C17">
        <v>-108.2</v>
      </c>
      <c r="D17">
        <v>-92.8</v>
      </c>
      <c r="E17">
        <v>-87.4</v>
      </c>
    </row>
    <row r="18" spans="1:5" ht="15" customHeight="1">
      <c r="B18" t="s">
        <v>39</v>
      </c>
      <c r="C18">
        <v>14.4</v>
      </c>
      <c r="D18">
        <v>1.3</v>
      </c>
      <c r="E18">
        <v>-12.5</v>
      </c>
    </row>
    <row r="19" spans="1:5" ht="15" customHeight="1">
      <c r="B19" t="s">
        <v>40</v>
      </c>
      <c r="C19">
        <v>486.1</v>
      </c>
      <c r="D19">
        <v>295.2</v>
      </c>
      <c r="E19">
        <v>354.6</v>
      </c>
    </row>
    <row r="20" spans="1:5" ht="15" customHeight="1">
      <c r="B20" t="s">
        <v>41</v>
      </c>
      <c r="C20">
        <v>103.4</v>
      </c>
      <c r="D20">
        <v>-128.19999999999999</v>
      </c>
      <c r="E20">
        <v>15.5</v>
      </c>
    </row>
    <row r="21" spans="1:5" ht="15" customHeight="1">
      <c r="B21" t="s">
        <v>42</v>
      </c>
      <c r="C21">
        <v>382.7</v>
      </c>
      <c r="D21">
        <v>423.4</v>
      </c>
      <c r="E21">
        <v>339.1</v>
      </c>
    </row>
    <row r="22" spans="1:5" ht="15" customHeight="1">
      <c r="B22" t="s">
        <v>43</v>
      </c>
      <c r="C22">
        <v>14.9</v>
      </c>
      <c r="D22">
        <v>12.6</v>
      </c>
      <c r="E22">
        <v>15.6</v>
      </c>
    </row>
    <row r="23" spans="1:5" ht="15" customHeight="1">
      <c r="B23" t="s">
        <v>44</v>
      </c>
      <c r="C23">
        <v>367.8</v>
      </c>
      <c r="D23">
        <v>410.8</v>
      </c>
      <c r="E23">
        <v>323.5</v>
      </c>
    </row>
    <row r="24" spans="1:5" ht="15" customHeight="1">
      <c r="B24" t="s">
        <v>45</v>
      </c>
    </row>
    <row r="25" spans="1:5" ht="15" customHeight="1">
      <c r="B25" t="s">
        <v>46</v>
      </c>
      <c r="C25" s="41">
        <v>2.82</v>
      </c>
      <c r="D25" s="41">
        <v>3.21</v>
      </c>
      <c r="E25" s="41">
        <v>2.54</v>
      </c>
    </row>
    <row r="26" spans="1:5" ht="15" customHeight="1">
      <c r="B26" t="s">
        <v>47</v>
      </c>
      <c r="C26" s="41">
        <v>2.82</v>
      </c>
      <c r="D26" s="41">
        <v>3.21</v>
      </c>
      <c r="E26" s="41">
        <v>2.54</v>
      </c>
    </row>
    <row r="27" spans="1:5" ht="15" customHeight="1">
      <c r="B27" t="s">
        <v>48</v>
      </c>
    </row>
    <row r="28" spans="1:5" ht="15" customHeight="1">
      <c r="B28" t="s">
        <v>46</v>
      </c>
      <c r="C28" s="41">
        <v>2.5499999999999998</v>
      </c>
      <c r="D28" s="41">
        <v>2.81</v>
      </c>
      <c r="E28" s="41">
        <v>2.23</v>
      </c>
    </row>
    <row r="29" spans="1:5" ht="15" customHeight="1">
      <c r="B29" t="s">
        <v>49</v>
      </c>
      <c r="C29" s="41">
        <v>2.5499999999999998</v>
      </c>
      <c r="D29" s="41">
        <v>2.81</v>
      </c>
      <c r="E29" s="41">
        <v>2.23</v>
      </c>
    </row>
    <row r="31" spans="1:5" ht="15" customHeight="1">
      <c r="A31" s="4" t="s">
        <v>50</v>
      </c>
    </row>
    <row r="32" spans="1:5" ht="15" customHeight="1">
      <c r="B32" t="s">
        <v>51</v>
      </c>
    </row>
    <row r="33" spans="2:4" ht="15" customHeight="1">
      <c r="B33" t="s">
        <v>52</v>
      </c>
      <c r="C33" t="s">
        <v>25</v>
      </c>
      <c r="D33" t="s">
        <v>26</v>
      </c>
    </row>
    <row r="34" spans="2:4" ht="15" customHeight="1">
      <c r="B34" t="s">
        <v>53</v>
      </c>
      <c r="C34">
        <v>721.2</v>
      </c>
      <c r="D34">
        <v>743.9</v>
      </c>
    </row>
    <row r="35" spans="2:4" ht="15" customHeight="1">
      <c r="B35" t="s">
        <v>54</v>
      </c>
      <c r="C35">
        <v>709.2</v>
      </c>
      <c r="D35">
        <v>625</v>
      </c>
    </row>
    <row r="36" spans="2:4" ht="15" customHeight="1">
      <c r="B36" t="s">
        <v>55</v>
      </c>
      <c r="C36">
        <v>75.599999999999994</v>
      </c>
      <c r="D36">
        <v>59.1</v>
      </c>
    </row>
    <row r="37" spans="2:4" ht="15" customHeight="1">
      <c r="B37" t="s">
        <v>56</v>
      </c>
      <c r="C37">
        <v>1353</v>
      </c>
      <c r="D37">
        <v>1247.5</v>
      </c>
    </row>
    <row r="38" spans="2:4" ht="15" customHeight="1">
      <c r="B38" t="s">
        <v>57</v>
      </c>
      <c r="C38">
        <v>86</v>
      </c>
      <c r="D38">
        <v>62.2</v>
      </c>
    </row>
    <row r="39" spans="2:4" ht="15" customHeight="1">
      <c r="B39" t="s">
        <v>58</v>
      </c>
      <c r="C39">
        <v>2945</v>
      </c>
      <c r="D39">
        <v>2737.7</v>
      </c>
    </row>
    <row r="40" spans="2:4" ht="15" customHeight="1">
      <c r="B40" t="s">
        <v>59</v>
      </c>
      <c r="C40">
        <v>1776.9</v>
      </c>
      <c r="D40">
        <v>1665.9</v>
      </c>
    </row>
    <row r="41" spans="2:4" ht="15" customHeight="1">
      <c r="B41" t="s">
        <v>60</v>
      </c>
      <c r="C41">
        <v>227.2</v>
      </c>
      <c r="D41">
        <v>227.2</v>
      </c>
    </row>
    <row r="42" spans="2:4" ht="15" customHeight="1">
      <c r="B42" t="s">
        <v>61</v>
      </c>
      <c r="C42">
        <v>281.5</v>
      </c>
      <c r="D42">
        <v>354.3</v>
      </c>
    </row>
    <row r="43" spans="2:4" ht="15" customHeight="1">
      <c r="B43" t="s">
        <v>62</v>
      </c>
      <c r="C43">
        <v>5230.6000000000004</v>
      </c>
      <c r="D43">
        <v>4985.1000000000004</v>
      </c>
    </row>
    <row r="44" spans="2:4" ht="15" customHeight="1">
      <c r="B44" t="s">
        <v>63</v>
      </c>
    </row>
    <row r="45" spans="2:4" ht="15" customHeight="1">
      <c r="B45" t="s">
        <v>64</v>
      </c>
      <c r="C45">
        <v>609.1</v>
      </c>
      <c r="D45">
        <v>524.79999999999995</v>
      </c>
    </row>
    <row r="46" spans="2:4" ht="15" customHeight="1">
      <c r="B46" t="s">
        <v>65</v>
      </c>
      <c r="C46">
        <v>169.4</v>
      </c>
      <c r="D46">
        <v>163.6</v>
      </c>
    </row>
    <row r="47" spans="2:4" ht="15" customHeight="1">
      <c r="B47" t="s">
        <v>66</v>
      </c>
      <c r="C47">
        <v>180.4</v>
      </c>
      <c r="D47">
        <v>31.9</v>
      </c>
    </row>
    <row r="48" spans="2:4" ht="15" customHeight="1">
      <c r="B48" t="s">
        <v>67</v>
      </c>
      <c r="C48">
        <v>249.6</v>
      </c>
      <c r="D48">
        <v>256.8</v>
      </c>
    </row>
    <row r="49" spans="2:4" ht="15" customHeight="1">
      <c r="B49" t="s">
        <v>68</v>
      </c>
      <c r="C49">
        <v>1208.5</v>
      </c>
      <c r="D49">
        <v>977.1</v>
      </c>
    </row>
    <row r="50" spans="2:4" ht="15" customHeight="1">
      <c r="B50" t="s">
        <v>69</v>
      </c>
      <c r="C50">
        <v>1714.9</v>
      </c>
      <c r="D50">
        <v>2147.6999999999998</v>
      </c>
    </row>
    <row r="51" spans="2:4" ht="15" customHeight="1">
      <c r="B51" t="s">
        <v>70</v>
      </c>
      <c r="C51">
        <v>164.3</v>
      </c>
      <c r="D51">
        <v>175.2</v>
      </c>
    </row>
    <row r="52" spans="2:4" ht="15" customHeight="1">
      <c r="B52" t="s">
        <v>71</v>
      </c>
      <c r="C52">
        <v>37.200000000000003</v>
      </c>
      <c r="D52">
        <v>39.700000000000003</v>
      </c>
    </row>
    <row r="53" spans="2:4" ht="15" customHeight="1">
      <c r="B53" t="s">
        <v>72</v>
      </c>
      <c r="C53">
        <v>150.5</v>
      </c>
      <c r="D53">
        <v>164.9</v>
      </c>
    </row>
    <row r="54" spans="2:4" ht="15" customHeight="1">
      <c r="B54" t="s">
        <v>73</v>
      </c>
      <c r="C54">
        <v>3275.4</v>
      </c>
      <c r="D54">
        <v>3504.6</v>
      </c>
    </row>
    <row r="55" spans="2:4" ht="15" customHeight="1">
      <c r="B55" t="s">
        <v>74</v>
      </c>
    </row>
    <row r="56" spans="2:4" ht="15" customHeight="1">
      <c r="B56" t="s">
        <v>75</v>
      </c>
      <c r="C56">
        <v>0</v>
      </c>
      <c r="D56">
        <v>0</v>
      </c>
    </row>
    <row r="57" spans="2:4" ht="15" customHeight="1">
      <c r="B57" t="s">
        <v>76</v>
      </c>
      <c r="C57">
        <v>14.3</v>
      </c>
      <c r="D57">
        <v>13.2</v>
      </c>
    </row>
    <row r="58" spans="2:4" ht="15" customHeight="1">
      <c r="B58" t="s">
        <v>77</v>
      </c>
      <c r="C58">
        <v>1943.9</v>
      </c>
      <c r="D58">
        <v>1697.1</v>
      </c>
    </row>
    <row r="59" spans="2:4" ht="15" customHeight="1">
      <c r="B59" t="s">
        <v>78</v>
      </c>
      <c r="C59">
        <v>64.3</v>
      </c>
      <c r="D59">
        <v>-70.099999999999994</v>
      </c>
    </row>
    <row r="60" spans="2:4" ht="15" customHeight="1">
      <c r="B60" t="s">
        <v>79</v>
      </c>
      <c r="C60">
        <v>-82.6</v>
      </c>
      <c r="D60">
        <v>-184</v>
      </c>
    </row>
    <row r="61" spans="2:4" ht="15" customHeight="1">
      <c r="B61" t="s">
        <v>80</v>
      </c>
      <c r="C61">
        <v>-89.5</v>
      </c>
      <c r="D61">
        <v>-83.2</v>
      </c>
    </row>
    <row r="62" spans="2:4" ht="15" customHeight="1">
      <c r="B62" t="s">
        <v>81</v>
      </c>
      <c r="C62">
        <v>1850.4</v>
      </c>
      <c r="D62">
        <v>1373</v>
      </c>
    </row>
    <row r="63" spans="2:4" ht="15" customHeight="1">
      <c r="B63" t="s">
        <v>82</v>
      </c>
    </row>
    <row r="64" spans="2:4" ht="15" customHeight="1">
      <c r="B64" t="s">
        <v>83</v>
      </c>
      <c r="C64">
        <v>104.8</v>
      </c>
      <c r="D64">
        <v>107.5</v>
      </c>
    </row>
    <row r="65" spans="1:5" ht="15" customHeight="1">
      <c r="B65" t="s">
        <v>84</v>
      </c>
      <c r="C65">
        <v>1955.2</v>
      </c>
      <c r="D65">
        <v>1480.5</v>
      </c>
    </row>
    <row r="66" spans="1:5" ht="15" customHeight="1">
      <c r="B66" t="s">
        <v>85</v>
      </c>
      <c r="C66">
        <v>5230.6000000000004</v>
      </c>
      <c r="D66">
        <v>4985.1000000000004</v>
      </c>
    </row>
    <row r="68" spans="1:5" ht="15" customHeight="1">
      <c r="A68" s="4" t="s">
        <v>86</v>
      </c>
    </row>
    <row r="69" spans="1:5" ht="15" customHeight="1">
      <c r="B69" t="s">
        <v>87</v>
      </c>
      <c r="D69" t="s">
        <v>24</v>
      </c>
    </row>
    <row r="70" spans="1:5" ht="15" customHeight="1">
      <c r="C70" t="s">
        <v>25</v>
      </c>
      <c r="D70" t="s">
        <v>26</v>
      </c>
      <c r="E70" t="s">
        <v>27</v>
      </c>
    </row>
    <row r="71" spans="1:5" ht="15" customHeight="1">
      <c r="B71" t="s">
        <v>88</v>
      </c>
    </row>
    <row r="72" spans="1:5" ht="15" customHeight="1">
      <c r="B72" t="s">
        <v>42</v>
      </c>
      <c r="C72">
        <v>382.7</v>
      </c>
      <c r="D72">
        <v>423.4</v>
      </c>
      <c r="E72">
        <v>339.1</v>
      </c>
    </row>
    <row r="73" spans="1:5" ht="15" customHeight="1">
      <c r="B73" t="s">
        <v>89</v>
      </c>
    </row>
    <row r="74" spans="1:5" ht="15" customHeight="1">
      <c r="B74" t="s">
        <v>90</v>
      </c>
      <c r="C74">
        <v>151.5</v>
      </c>
      <c r="D74">
        <v>146.1</v>
      </c>
      <c r="E74">
        <v>142.9</v>
      </c>
    </row>
    <row r="75" spans="1:5" ht="15" customHeight="1">
      <c r="B75" t="s">
        <v>91</v>
      </c>
      <c r="C75">
        <v>34.1</v>
      </c>
      <c r="D75">
        <v>29.1</v>
      </c>
      <c r="E75">
        <v>26</v>
      </c>
    </row>
    <row r="76" spans="1:5" ht="15" customHeight="1">
      <c r="B76" t="s">
        <v>92</v>
      </c>
      <c r="C76">
        <v>86.4</v>
      </c>
      <c r="D76">
        <v>-138.19999999999999</v>
      </c>
      <c r="E76">
        <v>-0.1</v>
      </c>
    </row>
    <row r="77" spans="1:5" ht="15" customHeight="1">
      <c r="B77" t="s">
        <v>93</v>
      </c>
      <c r="C77">
        <v>-15.7</v>
      </c>
      <c r="D77">
        <v>-0.6</v>
      </c>
      <c r="E77">
        <v>-0.9</v>
      </c>
    </row>
    <row r="78" spans="1:5" ht="15" customHeight="1">
      <c r="B78" t="s">
        <v>94</v>
      </c>
      <c r="C78">
        <v>-52.9</v>
      </c>
      <c r="D78">
        <v>0.6</v>
      </c>
      <c r="E78">
        <v>112.2</v>
      </c>
    </row>
    <row r="79" spans="1:5" ht="15" customHeight="1">
      <c r="B79" t="s">
        <v>95</v>
      </c>
      <c r="C79">
        <v>0</v>
      </c>
      <c r="D79">
        <v>3</v>
      </c>
      <c r="E79">
        <v>0</v>
      </c>
    </row>
    <row r="80" spans="1:5" ht="15" customHeight="1">
      <c r="B80" t="s">
        <v>96</v>
      </c>
    </row>
    <row r="81" spans="2:5" ht="15" customHeight="1">
      <c r="B81" t="s">
        <v>97</v>
      </c>
      <c r="C81">
        <v>0</v>
      </c>
      <c r="D81">
        <v>-272</v>
      </c>
      <c r="E81">
        <v>-51.3</v>
      </c>
    </row>
    <row r="82" spans="2:5" ht="15" customHeight="1">
      <c r="B82" t="s">
        <v>98</v>
      </c>
      <c r="C82">
        <v>4.4000000000000004</v>
      </c>
      <c r="D82">
        <v>53.8</v>
      </c>
      <c r="E82">
        <v>-159.19999999999999</v>
      </c>
    </row>
    <row r="83" spans="2:5" ht="15" customHeight="1">
      <c r="B83" t="s">
        <v>99</v>
      </c>
      <c r="C83">
        <v>-85</v>
      </c>
      <c r="D83">
        <v>-46.1</v>
      </c>
      <c r="E83">
        <v>-128.5</v>
      </c>
    </row>
    <row r="84" spans="2:5" ht="15" customHeight="1">
      <c r="B84" t="s">
        <v>100</v>
      </c>
      <c r="C84">
        <v>-118.5</v>
      </c>
      <c r="D84">
        <v>-51.8</v>
      </c>
      <c r="E84">
        <v>-190.8</v>
      </c>
    </row>
    <row r="85" spans="2:5" ht="15" customHeight="1">
      <c r="B85" t="s">
        <v>64</v>
      </c>
      <c r="C85">
        <v>87.6</v>
      </c>
      <c r="D85">
        <v>-29.8</v>
      </c>
      <c r="E85">
        <v>156.1</v>
      </c>
    </row>
    <row r="86" spans="2:5" ht="15" customHeight="1">
      <c r="B86" t="s">
        <v>101</v>
      </c>
      <c r="C86">
        <v>-0.3</v>
      </c>
      <c r="D86">
        <v>-4.8</v>
      </c>
      <c r="E86">
        <v>2.5</v>
      </c>
    </row>
    <row r="87" spans="2:5" ht="15" customHeight="1">
      <c r="B87" t="s">
        <v>102</v>
      </c>
      <c r="C87">
        <v>-67.099999999999994</v>
      </c>
      <c r="D87">
        <v>-26.8</v>
      </c>
      <c r="E87">
        <v>-23.1</v>
      </c>
    </row>
    <row r="88" spans="2:5" ht="15" customHeight="1">
      <c r="B88" t="s">
        <v>103</v>
      </c>
      <c r="C88">
        <v>407.2</v>
      </c>
      <c r="D88">
        <v>85.9</v>
      </c>
      <c r="E88">
        <v>224.9</v>
      </c>
    </row>
    <row r="89" spans="2:5" ht="15" customHeight="1">
      <c r="B89" t="s">
        <v>104</v>
      </c>
    </row>
    <row r="90" spans="2:5" ht="15" customHeight="1">
      <c r="B90" t="s">
        <v>105</v>
      </c>
      <c r="C90">
        <v>-239.1</v>
      </c>
      <c r="D90">
        <v>-200.7</v>
      </c>
      <c r="E90">
        <v>-130.9</v>
      </c>
    </row>
    <row r="91" spans="2:5" ht="15" customHeight="1">
      <c r="B91" t="s">
        <v>106</v>
      </c>
      <c r="C91">
        <v>27.6</v>
      </c>
      <c r="D91">
        <v>3.8</v>
      </c>
      <c r="E91">
        <v>3.1</v>
      </c>
    </row>
    <row r="92" spans="2:5" ht="15" customHeight="1">
      <c r="B92" t="s">
        <v>107</v>
      </c>
      <c r="C92">
        <v>48</v>
      </c>
      <c r="D92">
        <v>-0.3</v>
      </c>
      <c r="E92">
        <v>0.3</v>
      </c>
    </row>
    <row r="93" spans="2:5" ht="15" customHeight="1">
      <c r="B93" t="s">
        <v>108</v>
      </c>
      <c r="C93">
        <v>3.9</v>
      </c>
      <c r="D93">
        <v>4</v>
      </c>
      <c r="E93">
        <v>0.8</v>
      </c>
    </row>
    <row r="94" spans="2:5" ht="15" customHeight="1">
      <c r="B94" t="s">
        <v>109</v>
      </c>
      <c r="C94">
        <v>-159.6</v>
      </c>
      <c r="D94">
        <v>-193.2</v>
      </c>
      <c r="E94">
        <v>-126.7</v>
      </c>
    </row>
    <row r="95" spans="2:5" ht="15" customHeight="1">
      <c r="B95" t="s">
        <v>110</v>
      </c>
    </row>
    <row r="96" spans="2:5" ht="15" customHeight="1">
      <c r="B96" t="s">
        <v>111</v>
      </c>
      <c r="C96">
        <v>0</v>
      </c>
      <c r="D96">
        <v>425</v>
      </c>
      <c r="E96">
        <v>0</v>
      </c>
    </row>
    <row r="97" spans="1:5" ht="15" customHeight="1">
      <c r="B97" t="s">
        <v>112</v>
      </c>
      <c r="C97">
        <v>-29.6</v>
      </c>
      <c r="D97">
        <v>-25.2</v>
      </c>
      <c r="E97">
        <v>-23.1</v>
      </c>
    </row>
    <row r="98" spans="1:5" ht="15" customHeight="1">
      <c r="B98" t="s">
        <v>113</v>
      </c>
      <c r="C98">
        <v>-4.9000000000000004</v>
      </c>
      <c r="D98">
        <v>-14</v>
      </c>
      <c r="E98">
        <v>-5.6</v>
      </c>
    </row>
    <row r="99" spans="1:5" ht="15" customHeight="1">
      <c r="B99" t="s">
        <v>114</v>
      </c>
      <c r="C99">
        <v>0</v>
      </c>
      <c r="D99">
        <v>-6.2</v>
      </c>
      <c r="E99">
        <v>0</v>
      </c>
    </row>
    <row r="100" spans="1:5" ht="15" customHeight="1">
      <c r="B100" t="s">
        <v>115</v>
      </c>
      <c r="C100">
        <v>76.099999999999994</v>
      </c>
      <c r="D100">
        <v>0</v>
      </c>
      <c r="E100">
        <v>0</v>
      </c>
    </row>
    <row r="101" spans="1:5" ht="15" customHeight="1">
      <c r="B101" t="s">
        <v>116</v>
      </c>
      <c r="C101">
        <v>-260</v>
      </c>
      <c r="D101">
        <v>-85.2</v>
      </c>
      <c r="E101">
        <v>-139.9</v>
      </c>
    </row>
    <row r="102" spans="1:5" ht="15" customHeight="1">
      <c r="B102" t="s">
        <v>117</v>
      </c>
      <c r="C102">
        <v>0</v>
      </c>
      <c r="D102">
        <v>0</v>
      </c>
      <c r="E102">
        <v>6.4</v>
      </c>
    </row>
    <row r="103" spans="1:5" ht="15" customHeight="1">
      <c r="B103" t="s">
        <v>118</v>
      </c>
      <c r="C103">
        <v>-16</v>
      </c>
      <c r="D103">
        <v>-16</v>
      </c>
      <c r="E103">
        <v>-34</v>
      </c>
    </row>
    <row r="104" spans="1:5" ht="15" customHeight="1">
      <c r="B104" t="s">
        <v>119</v>
      </c>
      <c r="C104">
        <v>-26</v>
      </c>
      <c r="D104">
        <v>-11.2</v>
      </c>
      <c r="E104">
        <v>-5.7</v>
      </c>
    </row>
    <row r="105" spans="1:5" ht="15" customHeight="1">
      <c r="B105" t="s">
        <v>120</v>
      </c>
      <c r="C105">
        <v>-260.39999999999998</v>
      </c>
      <c r="D105">
        <v>267.2</v>
      </c>
      <c r="E105">
        <v>-201.9</v>
      </c>
    </row>
    <row r="106" spans="1:5" ht="15" customHeight="1">
      <c r="B106" t="s">
        <v>121</v>
      </c>
      <c r="C106">
        <v>-7.6</v>
      </c>
      <c r="D106">
        <v>0</v>
      </c>
      <c r="E106">
        <v>0</v>
      </c>
    </row>
    <row r="107" spans="1:5" ht="15" customHeight="1">
      <c r="B107" t="s">
        <v>122</v>
      </c>
      <c r="C107">
        <v>-2.2999999999999998</v>
      </c>
      <c r="D107">
        <v>0</v>
      </c>
      <c r="E107">
        <v>0</v>
      </c>
    </row>
    <row r="108" spans="1:5" ht="15" customHeight="1">
      <c r="B108" t="s">
        <v>123</v>
      </c>
      <c r="C108">
        <v>-22.7</v>
      </c>
      <c r="D108">
        <v>159.9</v>
      </c>
      <c r="E108">
        <v>-103.7</v>
      </c>
    </row>
    <row r="109" spans="1:5" ht="15" customHeight="1">
      <c r="B109" t="s">
        <v>124</v>
      </c>
      <c r="C109">
        <v>743.9</v>
      </c>
      <c r="D109">
        <v>584</v>
      </c>
      <c r="E109">
        <v>687.7</v>
      </c>
    </row>
    <row r="110" spans="1:5" ht="15" customHeight="1">
      <c r="B110" t="s">
        <v>125</v>
      </c>
      <c r="C110">
        <v>721.2</v>
      </c>
      <c r="D110">
        <v>743.9</v>
      </c>
      <c r="E110">
        <v>584</v>
      </c>
    </row>
    <row r="112" spans="1:5" ht="15" customHeight="1">
      <c r="A112" s="4" t="s">
        <v>126</v>
      </c>
    </row>
    <row r="113" spans="1:7" ht="15" customHeight="1">
      <c r="B113" t="s">
        <v>8</v>
      </c>
      <c r="C113" t="s">
        <v>127</v>
      </c>
      <c r="D113" t="s">
        <v>128</v>
      </c>
      <c r="E113" t="s">
        <v>129</v>
      </c>
      <c r="F113" t="s">
        <v>130</v>
      </c>
      <c r="G113" t="s">
        <v>131</v>
      </c>
    </row>
    <row r="114" spans="1:7" ht="15" customHeight="1">
      <c r="B114" t="s">
        <v>132</v>
      </c>
      <c r="C114">
        <v>4362.1000000000004</v>
      </c>
      <c r="D114">
        <v>4463.6000000000004</v>
      </c>
      <c r="E114">
        <v>4665.3</v>
      </c>
      <c r="F114">
        <v>5075.6000000000004</v>
      </c>
      <c r="G114">
        <v>5498.1</v>
      </c>
    </row>
    <row r="115" spans="1:7" ht="15" customHeight="1">
      <c r="B115" t="s">
        <v>133</v>
      </c>
      <c r="C115" s="40">
        <v>4.4999999999999998E-2</v>
      </c>
      <c r="E115" s="40">
        <v>7.0000000000000007E-2</v>
      </c>
      <c r="F115" s="40">
        <v>8.7999999999999995E-2</v>
      </c>
      <c r="G115" s="40">
        <v>8.3000000000000004E-2</v>
      </c>
    </row>
    <row r="116" spans="1:7" ht="15" customHeight="1">
      <c r="B116" t="s">
        <v>134</v>
      </c>
      <c r="C116">
        <v>729.1</v>
      </c>
      <c r="D116">
        <v>772.7</v>
      </c>
      <c r="E116">
        <v>840.7</v>
      </c>
      <c r="F116">
        <v>966.4</v>
      </c>
      <c r="G116">
        <v>1111.4000000000001</v>
      </c>
    </row>
    <row r="117" spans="1:7" ht="15" customHeight="1">
      <c r="B117" t="s">
        <v>135</v>
      </c>
      <c r="C117" s="40">
        <v>0.16700000000000001</v>
      </c>
      <c r="D117" s="40">
        <v>0.17299999999999999</v>
      </c>
      <c r="E117" s="40">
        <v>0.18</v>
      </c>
      <c r="F117" s="40">
        <v>0.19</v>
      </c>
      <c r="G117" s="40">
        <v>0.20200000000000001</v>
      </c>
    </row>
    <row r="118" spans="1:7" ht="15" customHeight="1">
      <c r="B118" t="s">
        <v>136</v>
      </c>
      <c r="E118" s="41">
        <v>2.94</v>
      </c>
      <c r="F118" s="41">
        <v>3.72</v>
      </c>
      <c r="G118" s="41">
        <v>4.3099999999999996</v>
      </c>
    </row>
    <row r="120" spans="1:7" ht="15" customHeight="1">
      <c r="A120" s="4" t="s">
        <v>137</v>
      </c>
    </row>
    <row r="121" spans="1:7" ht="15" customHeight="1">
      <c r="B121" t="s">
        <v>138</v>
      </c>
      <c r="C121" t="s">
        <v>139</v>
      </c>
      <c r="D121" s="42">
        <v>4.1599999999999998E-2</v>
      </c>
    </row>
    <row r="122" spans="1:7" ht="15" customHeight="1">
      <c r="B122" t="s">
        <v>140</v>
      </c>
      <c r="C122" t="s">
        <v>141</v>
      </c>
      <c r="D122" s="42">
        <v>0.05</v>
      </c>
    </row>
    <row r="123" spans="1:7" ht="15" customHeight="1">
      <c r="B123" t="s">
        <v>142</v>
      </c>
      <c r="C123" t="s">
        <v>143</v>
      </c>
      <c r="D123" s="41">
        <v>1.1299999999999999</v>
      </c>
    </row>
    <row r="124" spans="1:7" ht="15" customHeight="1">
      <c r="B124" t="s">
        <v>144</v>
      </c>
      <c r="D124" s="42">
        <v>9.8100000000000007E-2</v>
      </c>
    </row>
    <row r="125" spans="1:7" ht="15" customHeight="1">
      <c r="B125" t="s">
        <v>145</v>
      </c>
      <c r="D125" s="41">
        <v>1.07</v>
      </c>
    </row>
    <row r="127" spans="1:7" ht="15" customHeight="1">
      <c r="B127" t="s">
        <v>146</v>
      </c>
      <c r="D127" s="42">
        <v>3.09E-2</v>
      </c>
    </row>
    <row r="128" spans="1:7" ht="15" customHeight="1">
      <c r="B128" t="s">
        <v>147</v>
      </c>
      <c r="D128" s="42">
        <v>7.2499999999999995E-2</v>
      </c>
    </row>
    <row r="129" spans="1:12" ht="15" customHeight="1">
      <c r="B129" t="s">
        <v>148</v>
      </c>
      <c r="D129" t="s">
        <v>149</v>
      </c>
    </row>
    <row r="130" spans="1:12" ht="15" customHeight="1">
      <c r="B130" t="s">
        <v>150</v>
      </c>
      <c r="D130" s="42">
        <v>6.2899999999999998E-2</v>
      </c>
    </row>
    <row r="131" spans="1:12" ht="15" customHeight="1">
      <c r="B131" t="s">
        <v>151</v>
      </c>
      <c r="D131" s="42">
        <v>6.7699999999999996E-2</v>
      </c>
    </row>
    <row r="132" spans="1:12" ht="15" customHeight="1">
      <c r="B132" t="s">
        <v>152</v>
      </c>
      <c r="D132" s="42">
        <v>9.5399999999999999E-2</v>
      </c>
    </row>
    <row r="134" spans="1:12" ht="15" customHeight="1">
      <c r="A134" s="4" t="s">
        <v>153</v>
      </c>
      <c r="C134" t="s">
        <v>154</v>
      </c>
      <c r="D134" t="s">
        <v>155</v>
      </c>
      <c r="E134" t="s">
        <v>156</v>
      </c>
      <c r="F134" t="s">
        <v>157</v>
      </c>
      <c r="G134" t="s">
        <v>158</v>
      </c>
      <c r="H134" t="s">
        <v>159</v>
      </c>
      <c r="I134" t="s">
        <v>160</v>
      </c>
      <c r="J134" t="s">
        <v>161</v>
      </c>
      <c r="K134" t="s">
        <v>162</v>
      </c>
      <c r="L134" t="s">
        <v>163</v>
      </c>
    </row>
    <row r="135" spans="1:12" ht="15" customHeight="1">
      <c r="B135" t="s">
        <v>164</v>
      </c>
      <c r="C135">
        <v>10.5</v>
      </c>
      <c r="D135" s="43" t="s">
        <v>165</v>
      </c>
      <c r="E135" s="43" t="s">
        <v>166</v>
      </c>
      <c r="F135" s="43" t="s">
        <v>167</v>
      </c>
      <c r="G135" s="42">
        <v>0.1802</v>
      </c>
      <c r="H135" s="42">
        <v>7.5300000000000006E-2</v>
      </c>
      <c r="I135" s="41">
        <v>1.05</v>
      </c>
      <c r="J135" s="43" t="s">
        <v>168</v>
      </c>
      <c r="K135" s="42">
        <v>0.14660000000000001</v>
      </c>
      <c r="L135" t="s">
        <v>149</v>
      </c>
    </row>
    <row r="136" spans="1:12" ht="15" customHeight="1">
      <c r="B136" t="s">
        <v>169</v>
      </c>
      <c r="C136">
        <v>173.4</v>
      </c>
      <c r="D136" s="43" t="s">
        <v>170</v>
      </c>
      <c r="E136" s="43" t="s">
        <v>171</v>
      </c>
      <c r="F136" s="43" t="s">
        <v>172</v>
      </c>
      <c r="G136" s="42">
        <v>0.45839999999999997</v>
      </c>
      <c r="H136" s="42">
        <v>0.1024</v>
      </c>
      <c r="I136" s="41">
        <v>0.99</v>
      </c>
      <c r="J136" s="43" t="s">
        <v>173</v>
      </c>
      <c r="K136" s="42">
        <v>7.3400000000000007E-2</v>
      </c>
      <c r="L136" t="s">
        <v>174</v>
      </c>
    </row>
    <row r="137" spans="1:12" ht="15" customHeight="1">
      <c r="B137" t="s">
        <v>175</v>
      </c>
      <c r="C137">
        <v>64.2</v>
      </c>
      <c r="D137" s="43" t="s">
        <v>176</v>
      </c>
      <c r="E137" s="43" t="s">
        <v>177</v>
      </c>
      <c r="F137" s="43" t="s">
        <v>178</v>
      </c>
      <c r="G137" s="42">
        <v>0.2802</v>
      </c>
      <c r="H137" s="42">
        <v>9.6600000000000005E-2</v>
      </c>
      <c r="I137" s="41">
        <v>1.29</v>
      </c>
      <c r="J137" s="43" t="s">
        <v>179</v>
      </c>
      <c r="K137" s="42">
        <v>4.7600000000000003E-2</v>
      </c>
      <c r="L137" t="s">
        <v>180</v>
      </c>
    </row>
    <row r="138" spans="1:12" ht="15" customHeight="1">
      <c r="B138" t="s">
        <v>181</v>
      </c>
      <c r="C138">
        <v>15.9</v>
      </c>
      <c r="D138" s="43">
        <v>18.2</v>
      </c>
      <c r="E138" s="43" t="s">
        <v>182</v>
      </c>
      <c r="F138" s="43" t="s">
        <v>183</v>
      </c>
      <c r="G138" s="42">
        <v>0.10440000000000001</v>
      </c>
      <c r="H138" s="42">
        <v>3.2199999999999999E-2</v>
      </c>
      <c r="I138" s="41">
        <v>0.94</v>
      </c>
      <c r="J138" s="43" t="s">
        <v>184</v>
      </c>
      <c r="K138" s="42">
        <v>8.6699999999999999E-2</v>
      </c>
      <c r="L138" t="s">
        <v>185</v>
      </c>
    </row>
    <row r="139" spans="1:12" ht="15" customHeight="1">
      <c r="B139" t="s">
        <v>186</v>
      </c>
      <c r="C139">
        <v>11.3</v>
      </c>
      <c r="D139" s="43">
        <v>27.5</v>
      </c>
      <c r="E139" s="43">
        <v>16.600000000000001</v>
      </c>
      <c r="F139" s="43" t="s">
        <v>187</v>
      </c>
      <c r="G139" s="42">
        <v>0.2382</v>
      </c>
      <c r="H139" s="42">
        <v>7.3599999999999999E-2</v>
      </c>
      <c r="I139" s="41">
        <v>1.26</v>
      </c>
      <c r="J139" s="43" t="s">
        <v>188</v>
      </c>
      <c r="K139" s="42">
        <v>5.5599999999999997E-2</v>
      </c>
      <c r="L139" t="s">
        <v>180</v>
      </c>
    </row>
    <row r="141" spans="1:12" ht="15" customHeight="1">
      <c r="A141" s="4" t="s">
        <v>189</v>
      </c>
    </row>
    <row r="142" spans="1:12" ht="15" customHeight="1">
      <c r="B142" t="s">
        <v>190</v>
      </c>
      <c r="C142">
        <v>73.930000000000007</v>
      </c>
    </row>
    <row r="143" spans="1:12" ht="15" customHeight="1">
      <c r="B143" t="s">
        <v>191</v>
      </c>
      <c r="C143">
        <v>141.1</v>
      </c>
    </row>
    <row r="144" spans="1:12" ht="15" customHeight="1">
      <c r="B144" t="s">
        <v>192</v>
      </c>
      <c r="C144">
        <v>0.9</v>
      </c>
    </row>
    <row r="145" spans="1:3" ht="15" customHeight="1">
      <c r="B145" t="s">
        <v>193</v>
      </c>
      <c r="C145">
        <v>141.9</v>
      </c>
    </row>
    <row r="146" spans="1:3" ht="15" customHeight="1">
      <c r="B146" t="s">
        <v>194</v>
      </c>
      <c r="C146">
        <v>10492.8</v>
      </c>
    </row>
    <row r="147" spans="1:3" ht="15" customHeight="1">
      <c r="B147" t="s">
        <v>195</v>
      </c>
      <c r="C147">
        <v>109.5</v>
      </c>
    </row>
    <row r="148" spans="1:3" ht="15" customHeight="1">
      <c r="B148" t="s">
        <v>196</v>
      </c>
      <c r="C148">
        <v>1893.2</v>
      </c>
    </row>
    <row r="149" spans="1:3" ht="15" customHeight="1">
      <c r="B149" t="s">
        <v>197</v>
      </c>
      <c r="C149">
        <v>178.6</v>
      </c>
    </row>
    <row r="150" spans="1:3" ht="15" customHeight="1">
      <c r="B150" t="s">
        <v>198</v>
      </c>
      <c r="C150">
        <v>475.8</v>
      </c>
    </row>
    <row r="151" spans="1:3" ht="15" customHeight="1">
      <c r="B151" t="s">
        <v>199</v>
      </c>
      <c r="C151">
        <v>0</v>
      </c>
    </row>
    <row r="152" spans="1:3" ht="15" customHeight="1">
      <c r="B152" t="s">
        <v>200</v>
      </c>
      <c r="C152">
        <v>12198.3</v>
      </c>
    </row>
    <row r="153" spans="1:3" ht="15" customHeight="1">
      <c r="B153" t="s">
        <v>201</v>
      </c>
      <c r="C153">
        <v>1596</v>
      </c>
    </row>
    <row r="155" spans="1:3" ht="15" customHeight="1">
      <c r="A155" s="4" t="s">
        <v>202</v>
      </c>
    </row>
  </sheetData>
  <conditionalFormatting sqref="B10">
    <cfRule type="colorScale" priority="1">
      <colorScale>
        <cfvo type="min"/>
        <cfvo type="max"/>
        <color theme="4"/>
        <color theme="6"/>
      </colorScale>
    </cfRule>
  </conditionalFormatting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2F7CB5-DCB6-470D-B608-CE56DD0744F3}"/>
</file>

<file path=customXml/itemProps2.xml><?xml version="1.0" encoding="utf-8"?>
<ds:datastoreItem xmlns:ds="http://schemas.openxmlformats.org/officeDocument/2006/customXml" ds:itemID="{3B0449A6-8EF6-479A-BF44-60218F6CA2A2}"/>
</file>

<file path=customXml/itemProps3.xml><?xml version="1.0" encoding="utf-8"?>
<ds:datastoreItem xmlns:ds="http://schemas.openxmlformats.org/officeDocument/2006/customXml" ds:itemID="{59B4029B-E8C4-496E-9CB7-2D15DEFDA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 Kelly</dc:creator>
  <cp:keywords/>
  <dc:description/>
  <cp:lastModifiedBy>Sophie Harrup</cp:lastModifiedBy>
  <cp:revision/>
  <dcterms:created xsi:type="dcterms:W3CDTF">2016-02-03T14:06:14Z</dcterms:created>
  <dcterms:modified xsi:type="dcterms:W3CDTF">2025-06-18T08:15:45Z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