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Dev/Felix Recordings/2025 Felix Challenges/Felix M&amp;A Challenge/Video 2 - Model Tour and Forecasts/"/>
    </mc:Choice>
  </mc:AlternateContent>
  <xr:revisionPtr revIDLastSave="0" documentId="8_{2FC2E414-CCD0-40BD-A29E-FDCF9F71ED7F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Welcome" sheetId="1" r:id="rId1"/>
    <sheet name="Info" sheetId="6" r:id="rId2"/>
    <sheet name="Activity" sheetId="2" r:id="rId3"/>
  </sheets>
  <definedNames>
    <definedName name="_xlnm.Print_Area" localSheetId="2">Activity!$A$1:$O$32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/>
  <c r="E7" i="2"/>
  <c r="E15" i="2" s="1"/>
  <c r="F7" i="2" l="1"/>
  <c r="A1" i="2"/>
  <c r="G7" i="2" l="1"/>
  <c r="G15" i="2" s="1"/>
  <c r="F15" i="2"/>
  <c r="A7" i="1" l="1"/>
  <c r="A1" i="6" l="1"/>
</calcChain>
</file>

<file path=xl/sharedStrings.xml><?xml version="1.0" encoding="utf-8"?>
<sst xmlns="http://schemas.openxmlformats.org/spreadsheetml/2006/main" count="108" uniqueCount="99">
  <si>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</si>
  <si>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</si>
  <si>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</si>
  <si>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</si>
  <si>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</si>
  <si>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</si>
  <si>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</si>
  <si>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</si>
  <si>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</si>
  <si>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</si>
  <si>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</si>
  <si>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</si>
  <si>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</si>
  <si>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</si>
  <si>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</si>
  <si>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</si>
  <si>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End</t>
  </si>
  <si>
    <t>Tryout Information</t>
  </si>
  <si>
    <t>Felix M&amp;A Challenge</t>
  </si>
  <si>
    <t>Revenue</t>
  </si>
  <si>
    <t>Growth</t>
  </si>
  <si>
    <t>EBITDA</t>
  </si>
  <si>
    <t>Margin</t>
  </si>
  <si>
    <t>EPS</t>
  </si>
  <si>
    <t>General Dynamics Corp</t>
  </si>
  <si>
    <t>Basic shares * (M)</t>
  </si>
  <si>
    <t>Fully diluted shares out. (M)</t>
  </si>
  <si>
    <t>VWAP</t>
  </si>
  <si>
    <t>Acquisition Price</t>
  </si>
  <si>
    <t>Combined EBITDA</t>
  </si>
  <si>
    <t>Max combo net debt</t>
  </si>
  <si>
    <t>Equity financing</t>
  </si>
  <si>
    <t xml:space="preserve">Acquisition equity value (M) </t>
  </si>
  <si>
    <t>Acquisition equity value</t>
  </si>
  <si>
    <t>Target EBITDA (LTM)</t>
  </si>
  <si>
    <t>Acquirer EBITDA (LTM)</t>
  </si>
  <si>
    <t>New shares issued</t>
  </si>
  <si>
    <t>Acquirer share price</t>
  </si>
  <si>
    <t>Uses of funds</t>
  </si>
  <si>
    <t>Fees</t>
  </si>
  <si>
    <t>Sources of funds</t>
  </si>
  <si>
    <t>Total</t>
  </si>
  <si>
    <t>Debt finance</t>
  </si>
  <si>
    <t>Equity finance</t>
  </si>
  <si>
    <t>Combined net income</t>
  </si>
  <si>
    <t>Post-tax synergies</t>
  </si>
  <si>
    <t>Acquirer cost of debt</t>
  </si>
  <si>
    <t>Target cost of debt</t>
  </si>
  <si>
    <t>Post-tax interest saving from target debt refinancing</t>
  </si>
  <si>
    <t>Consolidated net income</t>
  </si>
  <si>
    <t>EPS accretion/(dilution)</t>
  </si>
  <si>
    <t>Refinancing of target net debt</t>
  </si>
  <si>
    <t xml:space="preserve">Net debt at acquisition (M) </t>
  </si>
  <si>
    <t>Post-tax interest cost from acquisition debt finance</t>
  </si>
  <si>
    <t>Acquisition assumptions</t>
  </si>
  <si>
    <t>Max net debt/ EBITDA</t>
  </si>
  <si>
    <t>Tax rate</t>
  </si>
  <si>
    <t>Return on cash</t>
  </si>
  <si>
    <t>Post-tax interest lost on acquirer and target cash</t>
  </si>
  <si>
    <t>Fees % acquisition equity value</t>
  </si>
  <si>
    <t>Deal structuring</t>
  </si>
  <si>
    <t>Acquisition Premium</t>
  </si>
  <si>
    <t>General Dynamics</t>
  </si>
  <si>
    <t xml:space="preserve">Stock options and RSUs </t>
  </si>
  <si>
    <t>Amount</t>
  </si>
  <si>
    <t>Strike Price</t>
  </si>
  <si>
    <t>Dilution</t>
  </si>
  <si>
    <t>Debt financing (M)</t>
  </si>
  <si>
    <t xml:space="preserve">M&amp;A Assumptions </t>
  </si>
  <si>
    <t>Run rate synergies % LTM revenue</t>
  </si>
  <si>
    <t>M&amp;A Analysis</t>
  </si>
  <si>
    <t>Run rate synergies</t>
  </si>
  <si>
    <t>Additional debt financing</t>
  </si>
  <si>
    <t>Qualitative considerations</t>
  </si>
  <si>
    <t>USD</t>
  </si>
  <si>
    <t>Millions</t>
  </si>
  <si>
    <t>Consensus forecasts for General Dynamics and L3Harris Technologies</t>
  </si>
  <si>
    <t>L3Harris Technologies Inc</t>
  </si>
  <si>
    <t>M&amp;A analysis</t>
  </si>
  <si>
    <t>Acquisition equity value and target net debt</t>
  </si>
  <si>
    <t>Acquirer cash used for deal finance</t>
  </si>
  <si>
    <t>Existing acquirer debt</t>
  </si>
  <si>
    <t>Acquirer cash in balance sheet</t>
  </si>
  <si>
    <t>Existing acquirer cash (excluding amounts used for acquisition)</t>
  </si>
  <si>
    <t>Acquirer cash</t>
  </si>
  <si>
    <t>LTM</t>
  </si>
  <si>
    <t>Minimum cash % LTM revenues</t>
  </si>
  <si>
    <t>Short term financial assets and cash (M)</t>
  </si>
  <si>
    <t>Dilution adjustment (M)</t>
  </si>
  <si>
    <t>Net debt (M)</t>
  </si>
  <si>
    <t>Pro forma share count</t>
  </si>
  <si>
    <t>Acquirer diluted share count</t>
  </si>
  <si>
    <t>Target diluted share count</t>
  </si>
  <si>
    <t>Existing diluted share count</t>
  </si>
  <si>
    <t>Acquirer FY27 EPS</t>
  </si>
  <si>
    <t>Acquirer FY27 net income</t>
  </si>
  <si>
    <t>Target FY27 EPS</t>
  </si>
  <si>
    <t>Target FY27 net income</t>
  </si>
  <si>
    <t>Pro forma FY27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</si>
</sst>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mmm\'yy&quot;a&quot;"/>
    <numFmt numFmtId="174" formatCode="mmm\'yy&quot;e&quot;"/>
    <numFmt numFmtId="175" formatCode="#,##0.0\x_);\(#,##0.0\x\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/>
      <top style="thin">
        <color rgb="FFBBDEFB"/>
      </top>
      <bottom style="thin">
        <color rgb="FFBBDEFB"/>
      </bottom>
      <diagonal/>
    </border>
    <border>
      <left/>
      <right/>
      <top style="thin">
        <color rgb="FFBBDEFB"/>
      </top>
      <bottom style="thin">
        <color rgb="FFBBDEFB"/>
      </bottom>
      <diagonal/>
    </border>
    <border>
      <left/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9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Border="1" applyAlignment="1">
      <alignment vertical="top"/>
    </xf>
    <xf numFmtId="168" fontId="2" fillId="5" borderId="0" xfId="51" applyNumberFormat="1" applyFon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Fon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ont="1" applyFill="1" applyAlignment="1"/>
    <xf numFmtId="0" fontId="2" fillId="0" borderId="0" xfId="62" applyFont="1" applyFill="1" applyBorder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0" fillId="0" borderId="0" xfId="57" applyFont="1" applyFill="1"/>
    <xf numFmtId="168" fontId="33" fillId="0" borderId="0" xfId="54" applyFont="1">
      <alignment vertical="top"/>
    </xf>
    <xf numFmtId="168" fontId="27" fillId="2" borderId="0" xfId="53" applyAlignment="1">
      <alignment horizontal="left"/>
    </xf>
    <xf numFmtId="172" fontId="33" fillId="0" borderId="0" xfId="0" applyFont="1"/>
    <xf numFmtId="49" fontId="30" fillId="37" borderId="13" xfId="61" applyNumberFormat="1" applyBorder="1" applyAlignment="1">
      <alignment horizontal="left"/>
      <protection locked="0"/>
    </xf>
    <xf numFmtId="49" fontId="30" fillId="37" borderId="14" xfId="61" applyNumberFormat="1" applyBorder="1" applyAlignment="1">
      <alignment horizontal="left"/>
      <protection locked="0"/>
    </xf>
    <xf numFmtId="49" fontId="30" fillId="37" borderId="15" xfId="61" applyNumberFormat="1" applyBorder="1" applyAlignment="1">
      <alignment horizontal="left"/>
      <protection locked="0"/>
    </xf>
    <xf numFmtId="172" fontId="30" fillId="39" borderId="11" xfId="61" applyNumberFormat="1" applyFill="1">
      <protection locked="0"/>
    </xf>
    <xf numFmtId="170" fontId="30" fillId="39" borderId="11" xfId="61" applyNumberFormat="1" applyFill="1">
      <protection locked="0"/>
    </xf>
    <xf numFmtId="170" fontId="30" fillId="39" borderId="11" xfId="57" applyFont="1" applyFill="1" applyBorder="1" applyProtection="1">
      <protection locked="0"/>
    </xf>
    <xf numFmtId="168" fontId="30" fillId="39" borderId="11" xfId="61" applyNumberFormat="1" applyFill="1">
      <protection locked="0"/>
    </xf>
    <xf numFmtId="170" fontId="30" fillId="37" borderId="11" xfId="61" applyNumberFormat="1">
      <protection locked="0"/>
    </xf>
    <xf numFmtId="173" fontId="27" fillId="2" borderId="0" xfId="53" applyNumberFormat="1">
      <alignment horizontal="center"/>
    </xf>
    <xf numFmtId="174" fontId="27" fillId="2" borderId="0" xfId="53" applyNumberFormat="1">
      <alignment horizontal="center"/>
    </xf>
    <xf numFmtId="175" fontId="30" fillId="37" borderId="11" xfId="61" applyNumberFormat="1">
      <protection locked="0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Fon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NumberFormat="1" applyFill="1" applyBorder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7" fontId="2" fillId="5" borderId="0" xfId="51" applyNumberFormat="1" applyFont="1" applyAlignment="1">
      <alignment horizontal="left"/>
    </xf>
    <xf numFmtId="49" fontId="30" fillId="37" borderId="13" xfId="61" applyNumberFormat="1" applyBorder="1" applyAlignment="1">
      <alignment horizontal="left"/>
      <protection locked="0"/>
    </xf>
    <xf numFmtId="49" fontId="30" fillId="37" borderId="14" xfId="61" applyNumberFormat="1" applyBorder="1" applyAlignment="1">
      <alignment horizontal="left"/>
      <protection locked="0"/>
    </xf>
    <xf numFmtId="49" fontId="30" fillId="37" borderId="15" xfId="61" applyNumberFormat="1" applyBorder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160488</xdr:colOff>
      <xdr:row>0</xdr:row>
      <xdr:rowOff>465365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zoomScaleNormal="100" workbookViewId="0">
      <selection sqref="A1:N1"/>
    </sheetView>
  </sheetViews>
  <sheetFormatPr defaultColWidth="9" defaultRowHeight="15" x14ac:dyDescent="0.25"/>
  <cols>
    <col min="1" max="1" width="9.7109375" customWidth="1"/>
    <col min="2" max="13" width="9.140625" customWidth="1"/>
    <col min="14" max="14" width="9.7109375" customWidth="1"/>
    <col min="15" max="26" width="9" customWidth="1"/>
  </cols>
  <sheetData>
    <row r="1" spans="1:14" s="34" customFormat="1" ht="189.75" customHeight="1" x14ac:dyDescent="0.4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25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25">
      <c r="A5" s="79" t="s">
        <v>10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25">
      <c r="A7" s="79" t="str">
        <f ca="1">"© "&amp;YEAR(TODAY())&amp;" Financial Edge Training "</f>
        <v xml:space="preserve">© 2025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25">
      <c r="F9" s="28"/>
      <c r="G9" s="80"/>
      <c r="H9" s="80"/>
      <c r="I9" s="80"/>
      <c r="J9" s="80"/>
      <c r="K9" s="28"/>
    </row>
    <row r="10" spans="1:14" s="23" customFormat="1" ht="15" customHeight="1" x14ac:dyDescent="0.2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2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2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" defaultRowHeight="15" x14ac:dyDescent="0.25"/>
  <cols>
    <col min="1" max="1" width="1.28515625" customWidth="1"/>
    <col min="2" max="2" width="2.7109375" customWidth="1"/>
    <col min="3" max="3" width="13.140625" customWidth="1"/>
    <col min="4" max="4" width="2.7109375" customWidth="1"/>
    <col min="5" max="7" width="1.28515625" customWidth="1"/>
    <col min="8" max="8" width="2.7109375" customWidth="1"/>
    <col min="9" max="9" width="42.7109375" customWidth="1"/>
    <col min="10" max="11" width="1.28515625" customWidth="1"/>
    <col min="12" max="12" width="15.5703125" bestFit="1" customWidth="1"/>
    <col min="13" max="14" width="1.28515625" customWidth="1"/>
    <col min="15" max="15" width="2.7109375" customWidth="1"/>
    <col min="16" max="16" width="32.5703125" customWidth="1"/>
    <col min="17" max="17" width="2.7109375" customWidth="1"/>
    <col min="18" max="18" width="1.28515625" customWidth="1"/>
    <col min="23" max="23" width="17.7109375" bestFit="1" customWidth="1"/>
  </cols>
  <sheetData>
    <row r="1" spans="1:18" s="34" customFormat="1" ht="45" customHeight="1" x14ac:dyDescent="0.45">
      <c r="A1" s="13" t="str">
        <f>Welcome!A2</f>
        <v>Felix M&amp;A Challenge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3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25">
      <c r="A5" s="17"/>
      <c r="B5" s="8" t="s">
        <v>1</v>
      </c>
      <c r="C5" s="18" t="s">
        <v>60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4" t="s">
        <v>62</v>
      </c>
      <c r="O5" s="84"/>
      <c r="P5" s="84"/>
      <c r="Q5" s="84"/>
      <c r="R5" s="40"/>
    </row>
    <row r="6" spans="1:18" s="2" customFormat="1" ht="15" customHeight="1" x14ac:dyDescent="0.25">
      <c r="A6" s="3"/>
      <c r="B6" s="8" t="s">
        <v>1</v>
      </c>
      <c r="C6" s="39" t="s">
        <v>78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5">
        <v>45382</v>
      </c>
      <c r="O6" s="85"/>
      <c r="P6" s="85"/>
      <c r="Q6" s="85"/>
      <c r="R6" s="40"/>
    </row>
    <row r="7" spans="1:18" s="2" customFormat="1" ht="15" customHeight="1" x14ac:dyDescent="0.25">
      <c r="A7" s="18"/>
      <c r="B7" s="8" t="s">
        <v>1</v>
      </c>
      <c r="C7" s="39" t="s">
        <v>73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4" t="s">
        <v>74</v>
      </c>
      <c r="O7" s="84"/>
      <c r="P7" s="84"/>
      <c r="Q7" s="84"/>
      <c r="R7" s="40"/>
    </row>
    <row r="8" spans="1:18" s="2" customFormat="1" ht="15" customHeight="1" x14ac:dyDescent="0.25">
      <c r="A8" s="18"/>
      <c r="B8" s="8"/>
      <c r="C8" s="39"/>
      <c r="D8" s="18"/>
      <c r="E8" s="18"/>
      <c r="F8" s="18"/>
      <c r="G8" s="18"/>
      <c r="H8" s="18"/>
      <c r="I8" s="18"/>
      <c r="K8" s="18"/>
      <c r="L8" s="9" t="s">
        <v>6</v>
      </c>
      <c r="M8" s="9"/>
      <c r="N8" s="84" t="s">
        <v>75</v>
      </c>
      <c r="O8" s="84"/>
      <c r="P8" s="84"/>
      <c r="Q8" s="84"/>
      <c r="R8" s="40"/>
    </row>
    <row r="9" spans="1:18" s="2" customFormat="1" ht="15" customHeight="1" x14ac:dyDescent="0.25">
      <c r="A9" s="41"/>
      <c r="B9" s="8"/>
      <c r="C9" s="39"/>
      <c r="D9" s="41"/>
      <c r="E9" s="41"/>
      <c r="F9" s="41"/>
      <c r="G9" s="41"/>
      <c r="H9" s="41"/>
      <c r="I9" s="41"/>
      <c r="K9" s="18"/>
      <c r="L9" s="9" t="s">
        <v>7</v>
      </c>
      <c r="M9" s="9"/>
      <c r="N9" s="84" t="s">
        <v>9</v>
      </c>
      <c r="O9" s="84"/>
      <c r="P9" s="84"/>
      <c r="Q9" s="84"/>
      <c r="R9" s="40"/>
    </row>
    <row r="10" spans="1:18" s="2" customFormat="1" ht="15" customHeight="1" x14ac:dyDescent="0.2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6">
        <v>0</v>
      </c>
      <c r="O10" s="86"/>
      <c r="P10" s="86"/>
      <c r="Q10" s="86"/>
      <c r="R10" s="47"/>
    </row>
    <row r="11" spans="1:18" s="2" customFormat="1" ht="15" customHeight="1" thickBot="1" x14ac:dyDescent="0.3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5"/>
      <c r="B13" s="83" t="s">
        <v>15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11</v>
      </c>
      <c r="P13" s="82"/>
      <c r="Q13" s="82"/>
      <c r="R13" s="58"/>
    </row>
    <row r="14" spans="1:18" s="2" customFormat="1" ht="15" customHeight="1" x14ac:dyDescent="0.25">
      <c r="A14" s="56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25">
      <c r="A15" s="5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12</v>
      </c>
      <c r="Q15" s="22"/>
      <c r="R15" s="56"/>
    </row>
    <row r="16" spans="1:18" s="2" customFormat="1" ht="15" customHeight="1" x14ac:dyDescent="0.2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13</v>
      </c>
      <c r="Q16" s="22"/>
      <c r="R16" s="56"/>
    </row>
    <row r="17" spans="1:18" s="2" customFormat="1" ht="15" customHeight="1" x14ac:dyDescent="0.2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14</v>
      </c>
      <c r="Q17" s="22"/>
      <c r="R17" s="56"/>
    </row>
    <row r="18" spans="1:18" s="2" customFormat="1" ht="15" customHeight="1" x14ac:dyDescent="0.2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5.75" thickBot="1" x14ac:dyDescent="0.3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25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9"/>
  <sheetViews>
    <sheetView tabSelected="1" zoomScaleNormal="100" workbookViewId="0"/>
  </sheetViews>
  <sheetFormatPr defaultColWidth="9" defaultRowHeight="15" customHeight="1" x14ac:dyDescent="0.25"/>
  <cols>
    <col min="1" max="1" width="1.28515625" style="15" customWidth="1"/>
    <col min="2" max="2" width="57.140625" style="16" customWidth="1"/>
    <col min="3" max="5" width="18.140625" customWidth="1"/>
    <col min="6" max="7" width="20.28515625" customWidth="1"/>
    <col min="8" max="8" width="11.7109375" customWidth="1"/>
    <col min="9" max="10" width="11" customWidth="1"/>
    <col min="11" max="12" width="9.140625" customWidth="1"/>
    <col min="13" max="21" width="9.7109375" bestFit="1" customWidth="1"/>
    <col min="22" max="23" width="9" customWidth="1"/>
    <col min="24" max="105" width="9.7109375" bestFit="1" customWidth="1"/>
  </cols>
  <sheetData>
    <row r="1" spans="1:16" s="46" customFormat="1" ht="45" customHeight="1" x14ac:dyDescent="0.45">
      <c r="A1" s="5" t="str">
        <f>Info!A1</f>
        <v>Felix M&amp;A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5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76</v>
      </c>
      <c r="B4"/>
    </row>
    <row r="5" spans="1:16" ht="15" customHeight="1" x14ac:dyDescent="0.25">
      <c r="A5"/>
    </row>
    <row r="6" spans="1:16" ht="15" customHeight="1" x14ac:dyDescent="0.25">
      <c r="A6"/>
      <c r="B6" s="61"/>
    </row>
    <row r="7" spans="1:16" ht="15" customHeight="1" x14ac:dyDescent="0.25">
      <c r="A7"/>
      <c r="B7" s="12" t="s">
        <v>24</v>
      </c>
      <c r="C7" s="72">
        <v>45657</v>
      </c>
      <c r="D7" s="12" t="s">
        <v>85</v>
      </c>
      <c r="E7" s="73">
        <f>EOMONTH(C7,12)</f>
        <v>46022</v>
      </c>
      <c r="F7" s="73">
        <f>EOMONTH(E7,12)</f>
        <v>46387</v>
      </c>
      <c r="G7" s="73">
        <f>EOMONTH(F7,12)</f>
        <v>46752</v>
      </c>
    </row>
    <row r="8" spans="1:16" ht="15" customHeight="1" x14ac:dyDescent="0.25">
      <c r="A8"/>
      <c r="B8" s="16" t="s">
        <v>19</v>
      </c>
      <c r="C8" s="67"/>
      <c r="D8" s="67"/>
      <c r="E8" s="67"/>
      <c r="F8" s="67"/>
      <c r="G8" s="67"/>
    </row>
    <row r="9" spans="1:16" ht="15" customHeight="1" x14ac:dyDescent="0.25">
      <c r="A9"/>
      <c r="B9" s="16" t="s">
        <v>20</v>
      </c>
      <c r="C9" s="69"/>
      <c r="D9" s="67"/>
      <c r="E9" s="68"/>
      <c r="F9" s="68"/>
      <c r="G9" s="68"/>
    </row>
    <row r="10" spans="1:16" ht="15" customHeight="1" x14ac:dyDescent="0.25">
      <c r="A10"/>
      <c r="B10" s="16" t="s">
        <v>21</v>
      </c>
      <c r="C10" s="67"/>
      <c r="D10" s="67"/>
      <c r="E10" s="67"/>
      <c r="F10" s="67"/>
      <c r="G10" s="67"/>
    </row>
    <row r="11" spans="1:16" ht="15" customHeight="1" x14ac:dyDescent="0.25">
      <c r="A11"/>
      <c r="B11" s="16" t="s">
        <v>22</v>
      </c>
      <c r="C11" s="69"/>
      <c r="D11" s="69"/>
      <c r="E11" s="68"/>
      <c r="F11" s="68"/>
      <c r="G11" s="68"/>
    </row>
    <row r="12" spans="1:16" ht="15" customHeight="1" x14ac:dyDescent="0.25">
      <c r="A12"/>
      <c r="B12" s="16" t="s">
        <v>23</v>
      </c>
      <c r="C12" s="67"/>
      <c r="D12" s="67"/>
      <c r="E12" s="67"/>
      <c r="F12" s="67"/>
      <c r="G12" s="67"/>
    </row>
    <row r="13" spans="1:16" ht="15" customHeight="1" x14ac:dyDescent="0.25">
      <c r="A13"/>
      <c r="C13" s="60"/>
    </row>
    <row r="14" spans="1:16" ht="15" customHeight="1" x14ac:dyDescent="0.25">
      <c r="A14"/>
      <c r="B14" s="61"/>
    </row>
    <row r="15" spans="1:16" ht="15" customHeight="1" x14ac:dyDescent="0.25">
      <c r="A15"/>
      <c r="B15" s="12" t="s">
        <v>77</v>
      </c>
      <c r="C15" s="72">
        <f>C7</f>
        <v>45657</v>
      </c>
      <c r="D15" s="12" t="str">
        <f>D7</f>
        <v>LTM</v>
      </c>
      <c r="E15" s="73">
        <f t="shared" ref="E15:G15" si="0">E7</f>
        <v>46022</v>
      </c>
      <c r="F15" s="73">
        <f t="shared" si="0"/>
        <v>46387</v>
      </c>
      <c r="G15" s="73">
        <f t="shared" si="0"/>
        <v>46752</v>
      </c>
    </row>
    <row r="16" spans="1:16" ht="15" customHeight="1" x14ac:dyDescent="0.25">
      <c r="A16"/>
      <c r="B16" s="16" t="s">
        <v>19</v>
      </c>
      <c r="C16" s="67"/>
      <c r="D16" s="67"/>
      <c r="E16" s="67"/>
      <c r="F16" s="67"/>
      <c r="G16" s="67"/>
    </row>
    <row r="17" spans="1:10" ht="15" customHeight="1" x14ac:dyDescent="0.25">
      <c r="A17"/>
      <c r="B17" s="16" t="s">
        <v>20</v>
      </c>
      <c r="C17" s="69"/>
      <c r="D17" s="67"/>
      <c r="E17" s="68"/>
      <c r="F17" s="68"/>
      <c r="G17" s="68"/>
    </row>
    <row r="18" spans="1:10" ht="15" customHeight="1" x14ac:dyDescent="0.25">
      <c r="A18"/>
      <c r="B18" s="16" t="s">
        <v>21</v>
      </c>
      <c r="C18" s="67"/>
      <c r="D18" s="67"/>
      <c r="E18" s="67"/>
      <c r="F18" s="67"/>
      <c r="G18" s="67"/>
    </row>
    <row r="19" spans="1:10" ht="15" customHeight="1" x14ac:dyDescent="0.25">
      <c r="A19"/>
      <c r="B19" s="16" t="s">
        <v>22</v>
      </c>
      <c r="C19" s="69"/>
      <c r="D19" s="69"/>
      <c r="E19" s="68"/>
      <c r="F19" s="68"/>
      <c r="G19" s="68"/>
    </row>
    <row r="20" spans="1:10" ht="15" customHeight="1" x14ac:dyDescent="0.25">
      <c r="A20"/>
      <c r="B20" s="16" t="s">
        <v>23</v>
      </c>
      <c r="C20" s="67"/>
      <c r="D20" s="67"/>
      <c r="E20" s="67"/>
      <c r="F20" s="67"/>
      <c r="G20" s="67"/>
    </row>
    <row r="21" spans="1:10" ht="15" customHeight="1" x14ac:dyDescent="0.25">
      <c r="A21"/>
    </row>
    <row r="22" spans="1:10" ht="15" customHeight="1" x14ac:dyDescent="0.25">
      <c r="A22"/>
    </row>
    <row r="23" spans="1:10" ht="15" customHeight="1" x14ac:dyDescent="0.25">
      <c r="A23" s="15" t="s">
        <v>79</v>
      </c>
    </row>
    <row r="24" spans="1:10" ht="15" customHeight="1" x14ac:dyDescent="0.25">
      <c r="B24" s="61"/>
      <c r="E24" s="61"/>
    </row>
    <row r="25" spans="1:10" ht="15" customHeight="1" x14ac:dyDescent="0.25">
      <c r="B25" s="12" t="s">
        <v>32</v>
      </c>
      <c r="C25" s="12"/>
      <c r="E25" s="62" t="s">
        <v>63</v>
      </c>
      <c r="F25" s="12"/>
      <c r="G25" s="12"/>
    </row>
    <row r="26" spans="1:10" ht="15" customHeight="1" x14ac:dyDescent="0.25">
      <c r="B26" s="16" t="s">
        <v>27</v>
      </c>
      <c r="C26" s="67"/>
      <c r="E26" s="16" t="s">
        <v>64</v>
      </c>
      <c r="F26" s="16" t="s">
        <v>65</v>
      </c>
      <c r="G26" s="16" t="s">
        <v>66</v>
      </c>
    </row>
    <row r="27" spans="1:10" ht="15" customHeight="1" x14ac:dyDescent="0.25">
      <c r="B27" s="16" t="s">
        <v>61</v>
      </c>
      <c r="C27" s="71"/>
      <c r="D27" s="63"/>
      <c r="E27" s="67"/>
      <c r="F27" s="70"/>
    </row>
    <row r="28" spans="1:10" ht="15" customHeight="1" x14ac:dyDescent="0.25">
      <c r="B28" s="16" t="s">
        <v>28</v>
      </c>
      <c r="E28" s="67"/>
      <c r="F28" s="70"/>
    </row>
    <row r="29" spans="1:10" ht="15" customHeight="1" x14ac:dyDescent="0.25">
      <c r="B29" s="16" t="s">
        <v>25</v>
      </c>
      <c r="C29" s="67"/>
      <c r="E29" s="67"/>
      <c r="F29" s="70"/>
      <c r="J29" s="63"/>
    </row>
    <row r="30" spans="1:10" ht="15" customHeight="1" x14ac:dyDescent="0.25">
      <c r="B30" s="16" t="s">
        <v>88</v>
      </c>
    </row>
    <row r="31" spans="1:10" ht="15" customHeight="1" x14ac:dyDescent="0.25">
      <c r="B31" s="16" t="s">
        <v>26</v>
      </c>
    </row>
    <row r="32" spans="1:10" ht="15" customHeight="1" x14ac:dyDescent="0.25">
      <c r="B32" s="16" t="s">
        <v>32</v>
      </c>
    </row>
    <row r="33" spans="1:4" ht="15" customHeight="1" x14ac:dyDescent="0.25">
      <c r="B33" s="61"/>
    </row>
    <row r="34" spans="1:4" ht="15" customHeight="1" x14ac:dyDescent="0.25">
      <c r="B34" s="12" t="s">
        <v>52</v>
      </c>
      <c r="C34" s="12"/>
    </row>
    <row r="35" spans="1:4" ht="15" customHeight="1" x14ac:dyDescent="0.25">
      <c r="B35" s="16" t="s">
        <v>67</v>
      </c>
      <c r="C35" s="67"/>
    </row>
    <row r="36" spans="1:4" ht="15" customHeight="1" x14ac:dyDescent="0.25">
      <c r="B36" s="16" t="s">
        <v>87</v>
      </c>
      <c r="C36" s="67"/>
    </row>
    <row r="37" spans="1:4" ht="15" customHeight="1" x14ac:dyDescent="0.25">
      <c r="A37"/>
      <c r="B37" s="16" t="s">
        <v>89</v>
      </c>
    </row>
    <row r="38" spans="1:4" ht="15" customHeight="1" x14ac:dyDescent="0.25">
      <c r="A38"/>
    </row>
    <row r="39" spans="1:4" ht="15" customHeight="1" x14ac:dyDescent="0.25">
      <c r="A39" s="15" t="s">
        <v>68</v>
      </c>
    </row>
    <row r="40" spans="1:4" ht="15" customHeight="1" x14ac:dyDescent="0.25">
      <c r="B40" s="61"/>
    </row>
    <row r="41" spans="1:4" ht="15" customHeight="1" x14ac:dyDescent="0.25">
      <c r="B41" s="12" t="s">
        <v>54</v>
      </c>
      <c r="C41" s="12"/>
    </row>
    <row r="42" spans="1:4" ht="15" customHeight="1" x14ac:dyDescent="0.25">
      <c r="B42" s="16" t="s">
        <v>59</v>
      </c>
      <c r="C42" s="71"/>
      <c r="D42" s="63"/>
    </row>
    <row r="43" spans="1:4" ht="15" customHeight="1" x14ac:dyDescent="0.25">
      <c r="B43" s="16" t="s">
        <v>69</v>
      </c>
      <c r="C43" s="71"/>
      <c r="D43" s="63"/>
    </row>
    <row r="44" spans="1:4" ht="15" customHeight="1" x14ac:dyDescent="0.25">
      <c r="B44" s="16" t="s">
        <v>55</v>
      </c>
      <c r="C44" s="74"/>
      <c r="D44" s="63"/>
    </row>
    <row r="45" spans="1:4" ht="15" customHeight="1" x14ac:dyDescent="0.25">
      <c r="B45" s="16" t="s">
        <v>82</v>
      </c>
      <c r="C45" s="67"/>
      <c r="D45" s="63"/>
    </row>
    <row r="46" spans="1:4" ht="15" customHeight="1" x14ac:dyDescent="0.25">
      <c r="B46" s="16" t="s">
        <v>86</v>
      </c>
      <c r="C46" s="71"/>
      <c r="D46" s="63"/>
    </row>
    <row r="47" spans="1:4" ht="15" customHeight="1" x14ac:dyDescent="0.25">
      <c r="B47" s="16" t="s">
        <v>80</v>
      </c>
    </row>
    <row r="48" spans="1:4" ht="15" customHeight="1" x14ac:dyDescent="0.25">
      <c r="B48" s="16" t="s">
        <v>46</v>
      </c>
      <c r="C48" s="68"/>
      <c r="D48" s="63"/>
    </row>
    <row r="49" spans="1:4" ht="15" customHeight="1" x14ac:dyDescent="0.25">
      <c r="B49" s="16" t="s">
        <v>47</v>
      </c>
      <c r="C49" s="71"/>
      <c r="D49" s="63"/>
    </row>
    <row r="50" spans="1:4" ht="15" customHeight="1" x14ac:dyDescent="0.25">
      <c r="B50" s="16" t="s">
        <v>57</v>
      </c>
      <c r="C50" s="71"/>
      <c r="D50" s="63"/>
    </row>
    <row r="51" spans="1:4" ht="15" customHeight="1" x14ac:dyDescent="0.25">
      <c r="B51" s="16" t="s">
        <v>56</v>
      </c>
      <c r="C51" s="71"/>
      <c r="D51" s="63"/>
    </row>
    <row r="53" spans="1:4" ht="15" customHeight="1" x14ac:dyDescent="0.25">
      <c r="A53" s="15" t="s">
        <v>70</v>
      </c>
    </row>
    <row r="55" spans="1:4" ht="15" customHeight="1" x14ac:dyDescent="0.25">
      <c r="B55" s="16" t="s">
        <v>38</v>
      </c>
    </row>
    <row r="56" spans="1:4" ht="15" customHeight="1" x14ac:dyDescent="0.25">
      <c r="B56" s="16" t="s">
        <v>33</v>
      </c>
    </row>
    <row r="57" spans="1:4" ht="15" customHeight="1" x14ac:dyDescent="0.25">
      <c r="B57" s="16" t="s">
        <v>51</v>
      </c>
    </row>
    <row r="58" spans="1:4" ht="15" customHeight="1" x14ac:dyDescent="0.25">
      <c r="B58" s="16" t="s">
        <v>39</v>
      </c>
    </row>
    <row r="59" spans="1:4" ht="15" customHeight="1" x14ac:dyDescent="0.25">
      <c r="B59" s="16" t="s">
        <v>41</v>
      </c>
    </row>
    <row r="61" spans="1:4" ht="15" customHeight="1" x14ac:dyDescent="0.25">
      <c r="B61" s="16" t="s">
        <v>40</v>
      </c>
    </row>
    <row r="62" spans="1:4" ht="15" customHeight="1" x14ac:dyDescent="0.25">
      <c r="B62" s="16" t="s">
        <v>84</v>
      </c>
    </row>
    <row r="63" spans="1:4" ht="15" customHeight="1" x14ac:dyDescent="0.25">
      <c r="B63" s="16" t="s">
        <v>42</v>
      </c>
    </row>
    <row r="64" spans="1:4" ht="15" customHeight="1" x14ac:dyDescent="0.25">
      <c r="B64" s="16" t="s">
        <v>43</v>
      </c>
    </row>
    <row r="66" spans="2:4" ht="15" customHeight="1" x14ac:dyDescent="0.25">
      <c r="B66" s="16" t="s">
        <v>35</v>
      </c>
    </row>
    <row r="67" spans="2:4" ht="15" customHeight="1" x14ac:dyDescent="0.25">
      <c r="B67" s="16" t="s">
        <v>34</v>
      </c>
    </row>
    <row r="68" spans="2:4" ht="15" customHeight="1" x14ac:dyDescent="0.25">
      <c r="B68" s="16" t="s">
        <v>71</v>
      </c>
    </row>
    <row r="69" spans="2:4" ht="15" customHeight="1" x14ac:dyDescent="0.25">
      <c r="B69" s="16" t="s">
        <v>29</v>
      </c>
    </row>
    <row r="71" spans="2:4" ht="15" customHeight="1" x14ac:dyDescent="0.25">
      <c r="B71" s="16" t="s">
        <v>30</v>
      </c>
    </row>
    <row r="72" spans="2:4" ht="15" customHeight="1" x14ac:dyDescent="0.25">
      <c r="B72" s="16" t="s">
        <v>81</v>
      </c>
      <c r="C72" s="67"/>
      <c r="D72" s="63"/>
    </row>
    <row r="73" spans="2:4" ht="15" customHeight="1" x14ac:dyDescent="0.25">
      <c r="B73" s="16" t="s">
        <v>83</v>
      </c>
    </row>
    <row r="74" spans="2:4" ht="15" customHeight="1" x14ac:dyDescent="0.25">
      <c r="B74" s="16" t="s">
        <v>72</v>
      </c>
    </row>
    <row r="76" spans="2:4" ht="15" customHeight="1" x14ac:dyDescent="0.25">
      <c r="B76" s="16" t="s">
        <v>31</v>
      </c>
    </row>
    <row r="77" spans="2:4" ht="15" customHeight="1" x14ac:dyDescent="0.25">
      <c r="B77" s="16" t="s">
        <v>37</v>
      </c>
      <c r="C77" s="67"/>
      <c r="D77" s="63"/>
    </row>
    <row r="78" spans="2:4" ht="15" customHeight="1" x14ac:dyDescent="0.25">
      <c r="B78" s="16" t="s">
        <v>36</v>
      </c>
    </row>
    <row r="79" spans="2:4" ht="15" customHeight="1" x14ac:dyDescent="0.25">
      <c r="B79" s="16" t="s">
        <v>93</v>
      </c>
      <c r="C79" s="67"/>
      <c r="D79" s="63"/>
    </row>
    <row r="80" spans="2:4" ht="15" customHeight="1" x14ac:dyDescent="0.25">
      <c r="B80" s="16" t="s">
        <v>90</v>
      </c>
    </row>
    <row r="82" spans="2:5" ht="15" customHeight="1" x14ac:dyDescent="0.25">
      <c r="B82" s="16" t="s">
        <v>94</v>
      </c>
    </row>
    <row r="83" spans="2:5" ht="15" customHeight="1" x14ac:dyDescent="0.25">
      <c r="B83" s="16" t="s">
        <v>91</v>
      </c>
    </row>
    <row r="84" spans="2:5" ht="15" customHeight="1" x14ac:dyDescent="0.25">
      <c r="B84" s="16" t="s">
        <v>95</v>
      </c>
    </row>
    <row r="85" spans="2:5" ht="15" customHeight="1" x14ac:dyDescent="0.25">
      <c r="B85" s="16" t="s">
        <v>96</v>
      </c>
    </row>
    <row r="86" spans="2:5" ht="15" customHeight="1" x14ac:dyDescent="0.25">
      <c r="B86" s="16" t="s">
        <v>92</v>
      </c>
      <c r="C86" s="67"/>
      <c r="D86" s="63"/>
    </row>
    <row r="87" spans="2:5" ht="15" customHeight="1" x14ac:dyDescent="0.25">
      <c r="B87" s="16" t="s">
        <v>97</v>
      </c>
    </row>
    <row r="88" spans="2:5" ht="15" customHeight="1" x14ac:dyDescent="0.25">
      <c r="B88" s="16" t="s">
        <v>44</v>
      </c>
    </row>
    <row r="89" spans="2:5" ht="15" customHeight="1" x14ac:dyDescent="0.25">
      <c r="B89" s="16" t="s">
        <v>45</v>
      </c>
    </row>
    <row r="90" spans="2:5" ht="15" customHeight="1" x14ac:dyDescent="0.25">
      <c r="B90" s="16" t="s">
        <v>53</v>
      </c>
    </row>
    <row r="91" spans="2:5" ht="15" customHeight="1" x14ac:dyDescent="0.25">
      <c r="B91" s="16" t="s">
        <v>48</v>
      </c>
    </row>
    <row r="92" spans="2:5" ht="15" customHeight="1" x14ac:dyDescent="0.25">
      <c r="B92" s="16" t="s">
        <v>58</v>
      </c>
    </row>
    <row r="93" spans="2:5" ht="15" customHeight="1" x14ac:dyDescent="0.25">
      <c r="B93" s="16" t="s">
        <v>49</v>
      </c>
    </row>
    <row r="95" spans="2:5" ht="15" customHeight="1" x14ac:dyDescent="0.25">
      <c r="B95" s="16" t="s">
        <v>98</v>
      </c>
    </row>
    <row r="96" spans="2:5" ht="15" customHeight="1" x14ac:dyDescent="0.25">
      <c r="B96" s="16" t="s">
        <v>50</v>
      </c>
      <c r="C96" s="60"/>
      <c r="E96" s="63"/>
    </row>
    <row r="97" spans="1:7" ht="15" customHeight="1" x14ac:dyDescent="0.25">
      <c r="C97" s="60"/>
    </row>
    <row r="98" spans="1:7" ht="15" customHeight="1" x14ac:dyDescent="0.25">
      <c r="A98" s="15" t="s">
        <v>73</v>
      </c>
    </row>
    <row r="99" spans="1:7" ht="15" customHeight="1" x14ac:dyDescent="0.25">
      <c r="B99" s="87"/>
      <c r="C99" s="88"/>
      <c r="D99" s="88"/>
      <c r="E99" s="88"/>
      <c r="F99" s="88"/>
      <c r="G99" s="89"/>
    </row>
    <row r="100" spans="1:7" ht="15" customHeight="1" x14ac:dyDescent="0.25">
      <c r="B100" s="87"/>
      <c r="C100" s="88"/>
      <c r="D100" s="88"/>
      <c r="E100" s="88"/>
      <c r="F100" s="88"/>
      <c r="G100" s="89"/>
    </row>
    <row r="101" spans="1:7" ht="15.75" x14ac:dyDescent="0.25">
      <c r="B101" s="87"/>
      <c r="C101" s="88"/>
      <c r="D101" s="88"/>
      <c r="E101" s="88"/>
      <c r="F101" s="88"/>
      <c r="G101" s="89"/>
    </row>
    <row r="102" spans="1:7" ht="15" customHeight="1" x14ac:dyDescent="0.25">
      <c r="B102" s="64"/>
      <c r="C102" s="65"/>
      <c r="D102" s="65"/>
      <c r="E102" s="65"/>
      <c r="F102" s="65"/>
      <c r="G102" s="66"/>
    </row>
    <row r="103" spans="1:7" ht="15" customHeight="1" x14ac:dyDescent="0.25">
      <c r="B103" s="87"/>
      <c r="C103" s="88"/>
      <c r="D103" s="88"/>
      <c r="E103" s="88"/>
      <c r="F103" s="88"/>
      <c r="G103" s="89"/>
    </row>
    <row r="104" spans="1:7" ht="15" customHeight="1" x14ac:dyDescent="0.25">
      <c r="B104" s="87"/>
      <c r="C104" s="88"/>
      <c r="D104" s="88"/>
      <c r="E104" s="88"/>
      <c r="F104" s="88"/>
      <c r="G104" s="89"/>
    </row>
    <row r="105" spans="1:7" ht="15" customHeight="1" x14ac:dyDescent="0.25">
      <c r="B105" s="87"/>
      <c r="C105" s="88"/>
      <c r="D105" s="88"/>
      <c r="E105" s="88"/>
      <c r="F105" s="88"/>
      <c r="G105" s="89"/>
    </row>
    <row r="106" spans="1:7" ht="15" customHeight="1" x14ac:dyDescent="0.25">
      <c r="B106" s="87"/>
      <c r="C106" s="88"/>
      <c r="D106" s="88"/>
      <c r="E106" s="88"/>
      <c r="F106" s="88"/>
      <c r="G106" s="89"/>
    </row>
    <row r="107" spans="1:7" ht="15" customHeight="1" x14ac:dyDescent="0.25">
      <c r="B107" s="87"/>
      <c r="C107" s="88"/>
      <c r="D107" s="88"/>
      <c r="E107" s="88"/>
      <c r="F107" s="88"/>
      <c r="G107" s="89"/>
    </row>
    <row r="108" spans="1:7" ht="15" customHeight="1" x14ac:dyDescent="0.25">
      <c r="B108" s="61"/>
    </row>
    <row r="109" spans="1:7" ht="15" customHeight="1" x14ac:dyDescent="0.25">
      <c r="A109" s="15" t="s">
        <v>16</v>
      </c>
    </row>
  </sheetData>
  <mergeCells count="8">
    <mergeCell ref="B107:G107"/>
    <mergeCell ref="B103:G103"/>
    <mergeCell ref="B99:G99"/>
    <mergeCell ref="B100:G100"/>
    <mergeCell ref="B101:G101"/>
    <mergeCell ref="B104:G104"/>
    <mergeCell ref="B105:G105"/>
    <mergeCell ref="B106:G106"/>
  </mergeCells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C60379-B9D0-4E48-B712-68C04AA0EEE5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E24980C0-EE3D-403E-9842-C83B70D77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71753E-717B-420E-B636-FC5626BAE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Activity</vt:lpstr>
      <vt:lpstr>Activity!Print_Area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2017-03-03T09:51:24Z</cp:lastPrinted>
  <dcterms:created xsi:type="dcterms:W3CDTF">2016-02-03T14:06:14Z</dcterms:created>
  <dcterms:modified xsi:type="dcterms:W3CDTF">2025-05-16T12:00:59Z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