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gerard_kelly_fe_training/Documents/Desktop/Recordings/Options Risk Mgt/8 Delta Hedging a Short Put Option Workout/"/>
    </mc:Choice>
  </mc:AlternateContent>
  <xr:revisionPtr revIDLastSave="49" documentId="8_{2087A59E-1740-4D46-AA02-6D6CE73A7278}" xr6:coauthVersionLast="47" xr6:coauthVersionMax="47" xr10:uidLastSave="{AAC4D840-668D-4DE2-8268-216ACEF131C3}"/>
  <bookViews>
    <workbookView xWindow="-98" yWindow="-98" windowWidth="21795" windowHeight="14595" xr2:uid="{00000000-000D-0000-FFFF-FFFF00000000}"/>
  </bookViews>
  <sheets>
    <sheet name="Welcome" sheetId="1" r:id="rId1"/>
    <sheet name="Info" sheetId="6" r:id="rId2"/>
    <sheet name="Workout" sheetId="2" r:id="rId3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"01/29/2016 15:32:18"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Workout!$A$1:$K$23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2" l="1"/>
  <c r="F19" i="2"/>
  <c r="F18" i="2"/>
  <c r="F17" i="2"/>
  <c r="A7" i="1"/>
  <c r="A1" i="6" l="1"/>
</calcChain>
</file>

<file path=xl/sharedStrings.xml><?xml version="1.0" encoding="utf-8"?>
<sst xmlns="http://schemas.openxmlformats.org/spreadsheetml/2006/main" count="53" uniqueCount="52">
  <si>
    <t>Features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</si>
  <si>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</si>
  <si>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</si>
  <si>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</si>
  <si>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</si>
  <si>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</si>
  <si>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</si>
  <si>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</si>
  <si>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</si>
  <si>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</si>
  <si>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</si>
  <si>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</si>
  <si>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</si>
  <si>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Tab Structure</t>
  </si>
  <si>
    <t>Option Greeks</t>
  </si>
  <si>
    <t>traded at $55 as well. You hedged your delta at the time.</t>
  </si>
  <si>
    <t>Using the delta table below, answer the following questions:</t>
  </si>
  <si>
    <t>1) How many shares did you transact in your initial delta hedge? Did you buy or sell?</t>
  </si>
  <si>
    <t>3) Assume that after you have executed the trade described in 2) the underlying price falls back to $55. What's your</t>
  </si>
  <si>
    <t>You sold 50 put options with a $55 strike to a client this morning when the underlying stock price</t>
  </si>
  <si>
    <t>2) Assuming the stock has rallied to $58 now - what do you need to do now to be delta neutral again?</t>
  </si>
  <si>
    <t>End</t>
  </si>
  <si>
    <t xml:space="preserve"> profit and loss assuming all other option price factors remained constant?</t>
  </si>
  <si>
    <t>Stock price:</t>
  </si>
  <si>
    <t>Put delta:</t>
  </si>
  <si>
    <t>Workout</t>
  </si>
  <si>
    <t>Answers:</t>
  </si>
  <si>
    <t>1) As we sold the put when the stock price was trading at $55 a delta of 0.46 applied.</t>
  </si>
  <si>
    <t>A short put position leads to a positive delta so that we have to sell shares in order</t>
  </si>
  <si>
    <t>to achieve delta neutrality on the combination of short put and delta hedge.</t>
  </si>
  <si>
    <t>As we sold 50 puts, we had to sell 23 shares to be delta neutral.</t>
  </si>
  <si>
    <t>2) As the underlying stock price has increased, the put option has moved out of the money which</t>
  </si>
  <si>
    <t xml:space="preserve">means that the delta has declined. From the delta table we can see that delta should now be </t>
  </si>
  <si>
    <t xml:space="preserve">at 0.36. </t>
  </si>
  <si>
    <t xml:space="preserve">Consequently the combination of short put and initial delta hedge is no longer delta neutral </t>
  </si>
  <si>
    <t>but we are overall short (as the option delta has declined whereas the delta of the stock position</t>
  </si>
  <si>
    <t>remained unchanged).</t>
  </si>
  <si>
    <t>The new delta value of 0.36 suggests we should be short 18 shares but we are short 23.</t>
  </si>
  <si>
    <t>To achieve an overall delta neutral position we have to buy back 5 shares.</t>
  </si>
  <si>
    <t>The remaining 18 shares have been sold at $55 and are currently trading at $55 - so there is no P&amp;L impact here.</t>
  </si>
  <si>
    <t>3) As all other option price factors have not changed (same date, same price)</t>
  </si>
  <si>
    <t xml:space="preserve">we can assume that the profit and loss on the option position is 0, </t>
  </si>
  <si>
    <t>because the put premium will be back to its original level.</t>
  </si>
  <si>
    <t xml:space="preserve">However, on the delta hedge position there is a profit and loss impact as we sold 23 shares in </t>
  </si>
  <si>
    <t>the morning at $55 and bought 5 of them back at $58. This leads to a realised loss of $15 in total on the 5 shares.</t>
  </si>
  <si>
    <t>1) A short put leads to a positive delta, so we have to sell shares</t>
  </si>
  <si>
    <t>shares to be sold to be delta neutral</t>
  </si>
  <si>
    <t>2)</t>
  </si>
  <si>
    <t>shares should be sold</t>
  </si>
  <si>
    <t>shares must be bought back</t>
  </si>
  <si>
    <t xml:space="preserve">3) </t>
  </si>
  <si>
    <t>loss on the delta hedge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</si>
</sst>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[$-409]d\-mmm\-yy;@"/>
    <numFmt numFmtId="165" formatCode="0.0"/>
    <numFmt numFmtId="166" formatCode="#,##0.0_);\(#,##0.0\)\,0.0_);@_)"/>
    <numFmt numFmtId="167" formatCode="#,##0.0\ \x_);\(#,##0.0\ \x\);"/>
    <numFmt numFmtId="168" formatCode="0.0%_);\(0.0%\)"/>
    <numFmt numFmtId="169" formatCode=";;;"/>
    <numFmt numFmtId="170" formatCode="#,##0.0_);\(#,##0.0\);0.0_);@_)"/>
  </numFmts>
  <fonts count="33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4">
    <xf numFmtId="170" fontId="0" fillId="0" borderId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2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4" fontId="28" fillId="3" borderId="0">
      <alignment horizontal="center"/>
    </xf>
    <xf numFmtId="166" fontId="27" fillId="2" borderId="0">
      <alignment horizontal="center"/>
    </xf>
    <xf numFmtId="164" fontId="2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9" fillId="2" borderId="0" applyFont="0" applyFill="0" applyBorder="0" applyAlignment="0" applyProtection="0"/>
    <xf numFmtId="166" fontId="30" fillId="2" borderId="0" applyNumberFormat="0" applyFill="0" applyBorder="0" applyAlignment="0" applyProtection="0"/>
    <xf numFmtId="166" fontId="31" fillId="0" borderId="0" applyNumberFormat="0" applyFill="0" applyBorder="0" applyAlignment="0">
      <alignment vertical="top"/>
    </xf>
    <xf numFmtId="169" fontId="29" fillId="2" borderId="0" applyFont="0" applyFill="0" applyBorder="0" applyAlignment="0" applyProtection="0"/>
    <xf numFmtId="167" fontId="30" fillId="37" borderId="11" applyNumberFormat="0">
      <protection locked="0"/>
    </xf>
    <xf numFmtId="0" fontId="2" fillId="5" borderId="12" applyFont="0" applyAlignment="0" applyProtection="0">
      <alignment vertical="top"/>
    </xf>
    <xf numFmtId="166" fontId="32" fillId="3" borderId="0" applyNumberFormat="0" applyBorder="0">
      <alignment horizontal="center" vertical="top"/>
    </xf>
    <xf numFmtId="166" fontId="3" fillId="38" borderId="0" applyNumberFormat="0" applyFont="0" applyBorder="0" applyAlignment="0" applyProtection="0">
      <alignment vertical="top"/>
    </xf>
  </cellStyleXfs>
  <cellXfs count="71">
    <xf numFmtId="170" fontId="0" fillId="0" borderId="0" xfId="0"/>
    <xf numFmtId="170" fontId="2" fillId="5" borderId="0" xfId="0" applyFont="1" applyFill="1"/>
    <xf numFmtId="170" fontId="2" fillId="4" borderId="0" xfId="0" applyFont="1" applyFill="1"/>
    <xf numFmtId="170" fontId="2" fillId="5" borderId="0" xfId="0" applyFont="1" applyFill="1" applyAlignment="1">
      <alignment vertical="top" wrapText="1"/>
    </xf>
    <xf numFmtId="170" fontId="2" fillId="5" borderId="1" xfId="0" applyFont="1" applyFill="1" applyBorder="1" applyAlignment="1">
      <alignment vertical="top"/>
    </xf>
    <xf numFmtId="166" fontId="32" fillId="2" borderId="0" xfId="48" applyNumberFormat="1">
      <alignment horizontal="left"/>
    </xf>
    <xf numFmtId="170" fontId="25" fillId="2" borderId="0" xfId="0" applyFont="1" applyFill="1"/>
    <xf numFmtId="170" fontId="26" fillId="3" borderId="0" xfId="0" applyFont="1" applyFill="1"/>
    <xf numFmtId="170" fontId="3" fillId="5" borderId="0" xfId="0" applyFont="1" applyFill="1" applyAlignment="1">
      <alignment horizontal="center" vertical="top"/>
    </xf>
    <xf numFmtId="170" fontId="3" fillId="5" borderId="0" xfId="0" applyFont="1" applyFill="1" applyAlignment="1">
      <alignment vertical="top"/>
    </xf>
    <xf numFmtId="170" fontId="25" fillId="2" borderId="0" xfId="0" applyFont="1" applyFill="1" applyAlignment="1">
      <alignment vertical="center"/>
    </xf>
    <xf numFmtId="164" fontId="28" fillId="3" borderId="0" xfId="52">
      <alignment horizontal="center"/>
    </xf>
    <xf numFmtId="166" fontId="27" fillId="2" borderId="0" xfId="53">
      <alignment horizontal="center"/>
    </xf>
    <xf numFmtId="166" fontId="32" fillId="2" borderId="0" xfId="48" applyNumberFormat="1" applyAlignment="1"/>
    <xf numFmtId="166" fontId="8" fillId="3" borderId="0" xfId="49" applyNumberFormat="1" applyAlignment="1"/>
    <xf numFmtId="166" fontId="4" fillId="0" borderId="0" xfId="50" applyNumberFormat="1">
      <alignment horizontal="left" vertical="center"/>
    </xf>
    <xf numFmtId="170" fontId="2" fillId="5" borderId="0" xfId="0" applyFont="1" applyFill="1" applyAlignment="1">
      <alignment horizontal="left" vertical="top"/>
    </xf>
    <xf numFmtId="170" fontId="2" fillId="5" borderId="0" xfId="0" applyFont="1" applyFill="1" applyAlignment="1">
      <alignment vertical="top"/>
    </xf>
    <xf numFmtId="170" fontId="2" fillId="0" borderId="0" xfId="0" applyFont="1" applyAlignment="1">
      <alignment vertical="top" wrapText="1"/>
    </xf>
    <xf numFmtId="170" fontId="3" fillId="0" borderId="0" xfId="0" applyFont="1" applyAlignment="1">
      <alignment vertical="top"/>
    </xf>
    <xf numFmtId="170" fontId="2" fillId="0" borderId="0" xfId="0" applyFont="1" applyAlignment="1">
      <alignment horizontal="left" wrapText="1"/>
    </xf>
    <xf numFmtId="170" fontId="2" fillId="0" borderId="0" xfId="0" applyFont="1" applyAlignment="1">
      <alignment vertical="top"/>
    </xf>
    <xf numFmtId="170" fontId="2" fillId="0" borderId="0" xfId="0" applyFont="1"/>
    <xf numFmtId="170" fontId="4" fillId="0" borderId="0" xfId="0" applyFont="1" applyAlignment="1">
      <alignment vertical="center"/>
    </xf>
    <xf numFmtId="170" fontId="5" fillId="0" borderId="0" xfId="0" applyFont="1" applyAlignment="1">
      <alignment vertical="center" wrapText="1"/>
    </xf>
    <xf numFmtId="170" fontId="2" fillId="0" borderId="0" xfId="0" applyFont="1" applyAlignment="1">
      <alignment horizontal="left" vertical="top"/>
    </xf>
    <xf numFmtId="170" fontId="3" fillId="0" borderId="0" xfId="0" applyFont="1" applyAlignment="1">
      <alignment horizontal="center" vertical="top"/>
    </xf>
    <xf numFmtId="170" fontId="7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left"/>
    </xf>
    <xf numFmtId="17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  <xf numFmtId="170" fontId="3" fillId="0" borderId="0" xfId="0" applyFont="1" applyAlignment="1">
      <alignment horizontal="left" vertical="top"/>
    </xf>
    <xf numFmtId="170" fontId="3" fillId="0" borderId="0" xfId="0" applyFont="1"/>
    <xf numFmtId="170" fontId="25" fillId="0" borderId="0" xfId="0" applyFont="1"/>
    <xf numFmtId="170" fontId="26" fillId="0" borderId="0" xfId="0" applyFont="1"/>
    <xf numFmtId="166" fontId="30" fillId="0" borderId="0" xfId="57" applyFill="1" applyBorder="1" applyAlignment="1">
      <alignment vertical="top"/>
    </xf>
    <xf numFmtId="166" fontId="2" fillId="5" borderId="0" xfId="51" applyNumberFormat="1" applyFont="1" applyAlignment="1">
      <alignment horizontal="left" vertical="top"/>
    </xf>
    <xf numFmtId="166" fontId="3" fillId="5" borderId="0" xfId="51" applyNumberFormat="1" applyFont="1" applyAlignment="1">
      <alignment horizontal="center" vertical="top"/>
    </xf>
    <xf numFmtId="166" fontId="2" fillId="5" borderId="0" xfId="51" applyNumberFormat="1" applyFont="1" applyAlignment="1"/>
    <xf numFmtId="166" fontId="5" fillId="5" borderId="0" xfId="51" applyNumberFormat="1" applyFont="1" applyAlignment="1">
      <alignment vertical="center" wrapText="1"/>
    </xf>
    <xf numFmtId="166" fontId="2" fillId="5" borderId="0" xfId="51" applyNumberFormat="1" applyFont="1" applyAlignment="1">
      <alignment vertical="top"/>
    </xf>
    <xf numFmtId="0" fontId="2" fillId="5" borderId="12" xfId="61" applyFont="1" applyAlignment="1">
      <alignment vertical="top"/>
    </xf>
    <xf numFmtId="0" fontId="3" fillId="5" borderId="12" xfId="61" applyFont="1" applyAlignment="1">
      <alignment horizontal="center" vertical="top"/>
    </xf>
    <xf numFmtId="0" fontId="2" fillId="5" borderId="12" xfId="61" applyFont="1" applyAlignment="1"/>
    <xf numFmtId="0" fontId="5" fillId="5" borderId="12" xfId="61" applyFont="1" applyAlignment="1">
      <alignment vertical="center" wrapText="1"/>
    </xf>
    <xf numFmtId="170" fontId="25" fillId="0" borderId="0" xfId="0" applyFont="1" applyAlignment="1">
      <alignment vertical="center"/>
    </xf>
    <xf numFmtId="166" fontId="7" fillId="5" borderId="0" xfId="51" applyNumberFormat="1" applyFont="1" applyAlignment="1">
      <alignment vertical="center" wrapText="1"/>
    </xf>
    <xf numFmtId="0" fontId="3" fillId="5" borderId="12" xfId="61" applyFont="1" applyAlignment="1"/>
    <xf numFmtId="0" fontId="2" fillId="5" borderId="12" xfId="61" applyFont="1" applyAlignment="1">
      <alignment horizontal="left"/>
    </xf>
    <xf numFmtId="0" fontId="7" fillId="5" borderId="12" xfId="61" applyFont="1" applyAlignment="1">
      <alignment horizontal="center" vertical="center" wrapText="1"/>
    </xf>
    <xf numFmtId="0" fontId="7" fillId="5" borderId="12" xfId="61" applyFont="1" applyAlignment="1">
      <alignment vertical="center" wrapText="1"/>
    </xf>
    <xf numFmtId="166" fontId="30" fillId="37" borderId="11" xfId="60" applyNumberFormat="1">
      <protection locked="0"/>
    </xf>
    <xf numFmtId="166" fontId="2" fillId="0" borderId="0" xfId="51" applyNumberFormat="1" applyFont="1" applyFill="1" applyAlignment="1"/>
    <xf numFmtId="0" fontId="2" fillId="0" borderId="0" xfId="61" applyFont="1" applyFill="1" applyBorder="1" applyAlignment="1"/>
    <xf numFmtId="170" fontId="0" fillId="5" borderId="0" xfId="51" applyNumberFormat="1" applyFont="1" applyAlignment="1"/>
    <xf numFmtId="170" fontId="2" fillId="5" borderId="0" xfId="51" applyNumberFormat="1" applyFont="1" applyAlignment="1">
      <alignment vertical="top"/>
    </xf>
    <xf numFmtId="0" fontId="0" fillId="5" borderId="12" xfId="61" applyFont="1" applyAlignment="1"/>
    <xf numFmtId="170" fontId="4" fillId="5" borderId="0" xfId="51" applyNumberFormat="1" applyFont="1" applyAlignment="1">
      <alignment vertical="center"/>
    </xf>
    <xf numFmtId="0" fontId="3" fillId="5" borderId="12" xfId="61" applyFont="1" applyAlignment="1">
      <alignment horizontal="left" vertical="top"/>
    </xf>
    <xf numFmtId="166" fontId="32" fillId="2" borderId="0" xfId="48" applyNumberFormat="1" applyAlignment="1">
      <alignment horizontal="center"/>
    </xf>
    <xf numFmtId="170" fontId="5" fillId="0" borderId="0" xfId="0" applyFont="1" applyAlignment="1">
      <alignment horizontal="center" vertical="center" wrapText="1"/>
    </xf>
    <xf numFmtId="166" fontId="2" fillId="5" borderId="0" xfId="51" applyNumberFormat="1" applyFont="1" applyAlignment="1">
      <alignment horizontal="left" vertical="top"/>
    </xf>
    <xf numFmtId="166" fontId="32" fillId="3" borderId="0" xfId="49" applyNumberFormat="1" applyFont="1" applyAlignment="1">
      <alignment horizontal="center" vertical="center"/>
    </xf>
    <xf numFmtId="166" fontId="31" fillId="5" borderId="0" xfId="58" applyNumberFormat="1" applyFill="1" applyBorder="1" applyAlignment="1">
      <alignment horizontal="center" vertical="center" wrapText="1"/>
    </xf>
    <xf numFmtId="170" fontId="7" fillId="0" borderId="0" xfId="0" applyFont="1" applyAlignment="1">
      <alignment horizontal="center" vertical="center" wrapText="1"/>
    </xf>
    <xf numFmtId="170" fontId="0" fillId="5" borderId="0" xfId="51" applyNumberFormat="1" applyFont="1" applyAlignment="1">
      <alignment horizontal="left"/>
    </xf>
    <xf numFmtId="170" fontId="4" fillId="5" borderId="0" xfId="0" applyFont="1" applyFill="1" applyAlignment="1">
      <alignment horizontal="left" vertical="center"/>
    </xf>
    <xf numFmtId="170" fontId="4" fillId="5" borderId="0" xfId="50" applyNumberFormat="1" applyFill="1">
      <alignment horizontal="left" vertical="center"/>
    </xf>
    <xf numFmtId="166" fontId="2" fillId="5" borderId="0" xfId="51" applyNumberFormat="1" applyFont="1" applyAlignment="1">
      <alignment horizontal="left"/>
    </xf>
    <xf numFmtId="164" fontId="2" fillId="5" borderId="0" xfId="51" applyNumberFormat="1" applyFont="1" applyAlignment="1">
      <alignment horizontal="left"/>
    </xf>
    <xf numFmtId="165" fontId="2" fillId="5" borderId="0" xfId="51" applyNumberFormat="1" applyFont="1" applyAlignment="1">
      <alignment horizontal="left"/>
    </xf>
  </cellXfs>
  <cellStyles count="64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1" xr:uid="{00000000-0005-0000-0000-00001A000000}"/>
    <cellStyle name="Blank" xfId="59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2" xr:uid="{00000000-0005-0000-0000-000020000000}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3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0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8" xr:uid="{00000000-0005-0000-0000-000036000000}"/>
    <cellStyle name="Output" xfId="16" builtinId="21" hidden="1"/>
    <cellStyle name="Per cent" xfId="6" builtinId="5" hidden="1"/>
    <cellStyle name="Per cent" xfId="56" builtinId="5" customBuiltin="1"/>
    <cellStyle name="Primary Title" xfId="48" xr:uid="{00000000-0005-0000-0000-00003A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"/>
  <sheetViews>
    <sheetView showGridLines="0" tabSelected="1" zoomScaleNormal="100" workbookViewId="0">
      <selection activeCell="A2" sqref="A2:N2"/>
    </sheetView>
  </sheetViews>
  <sheetFormatPr defaultColWidth="9.1328125" defaultRowHeight="14.25" x14ac:dyDescent="0.45"/>
  <cols>
    <col min="1" max="1" width="9.73046875" customWidth="1"/>
    <col min="2" max="13" width="9.1328125" customWidth="1"/>
    <col min="14" max="14" width="9.73046875" customWidth="1"/>
    <col min="15" max="26" width="9.1328125" customWidth="1"/>
  </cols>
  <sheetData>
    <row r="1" spans="1:14" s="33" customFormat="1" ht="189.75" customHeight="1" x14ac:dyDescent="0.85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s="21" customFormat="1" ht="75" customHeight="1" x14ac:dyDescent="0.45">
      <c r="A2" s="62" t="s">
        <v>14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s="22" customFormat="1" ht="7.5" customHeight="1" x14ac:dyDescent="0.45">
      <c r="B3" s="23"/>
      <c r="C3" s="23"/>
      <c r="F3" s="24"/>
      <c r="G3" s="24"/>
      <c r="H3" s="24"/>
      <c r="I3" s="24"/>
      <c r="J3" s="24"/>
      <c r="K3" s="24"/>
    </row>
    <row r="4" spans="1:14" s="22" customFormat="1" ht="15" customHeight="1" x14ac:dyDescent="0.45">
      <c r="A4" s="36"/>
      <c r="B4" s="37"/>
      <c r="C4" s="61"/>
      <c r="D4" s="61"/>
      <c r="E4" s="38"/>
      <c r="F4" s="39"/>
      <c r="G4" s="39"/>
      <c r="H4" s="39"/>
      <c r="I4" s="39"/>
      <c r="J4" s="39"/>
      <c r="K4" s="39"/>
      <c r="L4" s="38"/>
      <c r="M4" s="38"/>
      <c r="N4" s="38"/>
    </row>
    <row r="5" spans="1:14" s="22" customFormat="1" ht="15" customHeight="1" x14ac:dyDescent="0.45">
      <c r="A5" s="63" t="s">
        <v>8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</row>
    <row r="6" spans="1:14" s="22" customFormat="1" ht="15" customHeight="1" x14ac:dyDescent="0.4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4" s="22" customFormat="1" ht="15" customHeight="1" x14ac:dyDescent="0.45">
      <c r="A7" s="63" t="str">
        <f ca="1">"© "&amp;YEAR(TODAY())&amp;" Financial Edge Training"</f>
        <v>© 2025 Financial Edge Training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</row>
    <row r="8" spans="1:14" s="22" customFormat="1" ht="15" customHeight="1" thickBot="1" x14ac:dyDescent="0.5">
      <c r="A8" s="41"/>
      <c r="B8" s="42"/>
      <c r="C8" s="41"/>
      <c r="D8" s="41"/>
      <c r="E8" s="43"/>
      <c r="F8" s="44"/>
      <c r="G8" s="44"/>
      <c r="H8" s="44"/>
      <c r="I8" s="44"/>
      <c r="J8" s="44"/>
      <c r="K8" s="44"/>
      <c r="L8" s="43"/>
      <c r="M8" s="43"/>
      <c r="N8" s="43"/>
    </row>
    <row r="9" spans="1:14" s="22" customFormat="1" ht="15" customHeight="1" x14ac:dyDescent="0.45">
      <c r="F9" s="27"/>
      <c r="G9" s="64"/>
      <c r="H9" s="64"/>
      <c r="I9" s="64"/>
      <c r="J9" s="64"/>
      <c r="K9" s="27"/>
    </row>
    <row r="10" spans="1:14" s="22" customFormat="1" ht="15" customHeight="1" x14ac:dyDescent="0.45">
      <c r="B10" s="23"/>
      <c r="C10" s="23"/>
      <c r="F10" s="27"/>
      <c r="G10" s="64"/>
      <c r="H10" s="64"/>
      <c r="I10" s="64"/>
      <c r="J10" s="64"/>
      <c r="K10" s="27"/>
    </row>
    <row r="11" spans="1:14" s="22" customFormat="1" ht="15" customHeight="1" x14ac:dyDescent="0.45">
      <c r="B11" s="19"/>
      <c r="C11" s="19"/>
      <c r="D11" s="20"/>
      <c r="F11" s="24"/>
      <c r="G11" s="24"/>
      <c r="H11" s="24"/>
      <c r="I11" s="24"/>
      <c r="J11" s="24"/>
      <c r="K11" s="24"/>
    </row>
    <row r="12" spans="1:14" s="22" customFormat="1" ht="15" customHeight="1" x14ac:dyDescent="0.45">
      <c r="A12" s="25"/>
      <c r="B12" s="19"/>
      <c r="C12" s="19"/>
      <c r="D12" s="28"/>
      <c r="F12" s="24"/>
      <c r="G12" s="60"/>
      <c r="H12" s="60"/>
      <c r="I12" s="60"/>
      <c r="J12" s="60"/>
      <c r="K12" s="24"/>
    </row>
    <row r="13" spans="1:14" s="22" customFormat="1" ht="15" customHeight="1" x14ac:dyDescent="0.45">
      <c r="A13" s="18"/>
      <c r="B13" s="19"/>
      <c r="C13" s="19"/>
      <c r="D13" s="29"/>
      <c r="F13" s="24"/>
      <c r="G13" s="60"/>
      <c r="H13" s="60"/>
      <c r="I13" s="60"/>
      <c r="J13" s="60"/>
      <c r="K13" s="24"/>
    </row>
    <row r="14" spans="1:14" s="22" customFormat="1" ht="15" customHeight="1" x14ac:dyDescent="0.45">
      <c r="A14" s="21"/>
      <c r="B14" s="19"/>
      <c r="C14" s="19"/>
      <c r="D14" s="29"/>
      <c r="F14" s="24"/>
      <c r="G14" s="60"/>
      <c r="H14" s="60"/>
      <c r="I14" s="60"/>
      <c r="J14" s="60"/>
      <c r="K14" s="24"/>
    </row>
    <row r="15" spans="1:14" s="22" customFormat="1" ht="15" customHeight="1" x14ac:dyDescent="0.45">
      <c r="A15" s="21"/>
      <c r="B15" s="19"/>
      <c r="C15" s="19"/>
      <c r="D15" s="29"/>
      <c r="F15" s="24"/>
      <c r="G15" s="24"/>
      <c r="H15" s="24"/>
      <c r="I15" s="24"/>
      <c r="J15" s="24"/>
      <c r="K15" s="24"/>
    </row>
    <row r="16" spans="1:14" s="22" customFormat="1" ht="15" customHeight="1" x14ac:dyDescent="0.45">
      <c r="A16" s="21"/>
      <c r="B16" s="19"/>
      <c r="C16" s="19"/>
      <c r="D16" s="30"/>
      <c r="F16" s="24"/>
      <c r="G16" s="60"/>
      <c r="H16" s="60"/>
      <c r="I16" s="60"/>
      <c r="J16" s="60"/>
      <c r="K16" s="24"/>
    </row>
    <row r="17" spans="1:11" s="22" customFormat="1" ht="15" customHeight="1" x14ac:dyDescent="0.45">
      <c r="A17" s="21"/>
      <c r="B17" s="31"/>
      <c r="C17" s="32"/>
      <c r="D17" s="30"/>
      <c r="F17" s="24"/>
      <c r="G17" s="24"/>
      <c r="H17" s="24"/>
      <c r="I17" s="24"/>
      <c r="J17" s="24"/>
      <c r="K17" s="24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0"/>
  <sheetViews>
    <sheetView showGridLines="0" zoomScaleNormal="100" workbookViewId="0"/>
  </sheetViews>
  <sheetFormatPr defaultColWidth="9.1328125" defaultRowHeight="14.25" x14ac:dyDescent="0.45"/>
  <cols>
    <col min="1" max="1" width="1.265625" customWidth="1"/>
    <col min="2" max="2" width="2.73046875" customWidth="1"/>
    <col min="3" max="3" width="13.1328125" customWidth="1"/>
    <col min="4" max="4" width="2.73046875" customWidth="1"/>
    <col min="5" max="7" width="1.265625" customWidth="1"/>
    <col min="8" max="8" width="2.73046875" customWidth="1"/>
    <col min="9" max="9" width="42.73046875" customWidth="1"/>
    <col min="10" max="11" width="1.265625" customWidth="1"/>
    <col min="12" max="12" width="15.59765625" bestFit="1" customWidth="1"/>
    <col min="13" max="14" width="1.265625" customWidth="1"/>
    <col min="15" max="15" width="2.73046875" customWidth="1"/>
    <col min="16" max="16" width="32.59765625" customWidth="1"/>
    <col min="17" max="17" width="2.73046875" customWidth="1"/>
    <col min="18" max="18" width="1.265625" customWidth="1"/>
    <col min="23" max="23" width="17.73046875" bestFit="1" customWidth="1"/>
  </cols>
  <sheetData>
    <row r="1" spans="1:18" s="33" customFormat="1" ht="45" customHeight="1" x14ac:dyDescent="0.85">
      <c r="A1" s="13" t="str">
        <f>Welcome!A2</f>
        <v>Option Greeks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4" customFormat="1" ht="30" customHeight="1" x14ac:dyDescent="0.65">
      <c r="A2" s="14"/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66" t="s">
        <v>0</v>
      </c>
      <c r="C4" s="66"/>
      <c r="D4" s="66"/>
      <c r="E4" s="66"/>
      <c r="F4" s="66"/>
      <c r="G4" s="66"/>
      <c r="H4" s="66"/>
      <c r="I4" s="66"/>
      <c r="K4" s="1"/>
      <c r="L4" s="66" t="s">
        <v>1</v>
      </c>
      <c r="M4" s="66"/>
      <c r="N4" s="66"/>
      <c r="O4" s="66"/>
      <c r="P4" s="66"/>
      <c r="Q4" s="39"/>
      <c r="R4" s="39"/>
    </row>
    <row r="5" spans="1:18" s="2" customFormat="1" ht="15" customHeight="1" x14ac:dyDescent="0.45">
      <c r="A5" s="16"/>
      <c r="B5" s="8"/>
      <c r="C5" s="54"/>
      <c r="D5" s="17"/>
      <c r="E5" s="17"/>
      <c r="F5" s="17"/>
      <c r="G5" s="17"/>
      <c r="H5" s="17"/>
      <c r="I5" s="17"/>
      <c r="K5" s="1"/>
      <c r="L5" s="9" t="s">
        <v>2</v>
      </c>
      <c r="M5" s="9"/>
      <c r="N5" s="68"/>
      <c r="O5" s="68"/>
      <c r="P5" s="68"/>
      <c r="Q5" s="68"/>
      <c r="R5" s="39"/>
    </row>
    <row r="6" spans="1:18" s="2" customFormat="1" ht="15" customHeight="1" x14ac:dyDescent="0.45">
      <c r="A6" s="3"/>
      <c r="B6" s="8"/>
      <c r="C6" s="17"/>
      <c r="D6" s="17"/>
      <c r="E6" s="17"/>
      <c r="F6" s="17"/>
      <c r="G6" s="17"/>
      <c r="H6" s="17"/>
      <c r="I6" s="17"/>
      <c r="K6" s="16"/>
      <c r="L6" s="9" t="s">
        <v>3</v>
      </c>
      <c r="M6" s="9"/>
      <c r="N6" s="69"/>
      <c r="O6" s="69"/>
      <c r="P6" s="69"/>
      <c r="Q6" s="69"/>
      <c r="R6" s="39"/>
    </row>
    <row r="7" spans="1:18" s="2" customFormat="1" ht="15" customHeight="1" x14ac:dyDescent="0.45">
      <c r="A7" s="17"/>
      <c r="B7" s="8"/>
      <c r="C7" s="17"/>
      <c r="D7" s="17"/>
      <c r="E7" s="17"/>
      <c r="F7" s="17"/>
      <c r="G7" s="17"/>
      <c r="H7" s="17"/>
      <c r="I7" s="17"/>
      <c r="K7" s="3"/>
      <c r="L7" s="9" t="s">
        <v>4</v>
      </c>
      <c r="M7" s="9"/>
      <c r="N7" s="68"/>
      <c r="O7" s="68"/>
      <c r="P7" s="68"/>
      <c r="Q7" s="68"/>
      <c r="R7" s="39"/>
    </row>
    <row r="8" spans="1:18" s="2" customFormat="1" ht="15" customHeight="1" x14ac:dyDescent="0.45">
      <c r="A8" s="17"/>
      <c r="B8" s="8"/>
      <c r="C8" s="17"/>
      <c r="D8" s="17"/>
      <c r="E8" s="17"/>
      <c r="F8" s="17"/>
      <c r="G8" s="17"/>
      <c r="H8" s="17"/>
      <c r="I8" s="17"/>
      <c r="K8" s="17"/>
      <c r="L8" s="9" t="s">
        <v>5</v>
      </c>
      <c r="M8" s="9"/>
      <c r="N8" s="68"/>
      <c r="O8" s="68"/>
      <c r="P8" s="68"/>
      <c r="Q8" s="68"/>
      <c r="R8" s="39"/>
    </row>
    <row r="9" spans="1:18" s="2" customFormat="1" ht="15" customHeight="1" x14ac:dyDescent="0.45">
      <c r="A9" s="40"/>
      <c r="B9" s="8"/>
      <c r="C9" s="40"/>
      <c r="D9" s="40"/>
      <c r="E9" s="40"/>
      <c r="F9" s="40"/>
      <c r="G9" s="40"/>
      <c r="H9" s="40"/>
      <c r="I9" s="40"/>
      <c r="K9" s="17"/>
      <c r="L9" s="9" t="s">
        <v>6</v>
      </c>
      <c r="M9" s="9"/>
      <c r="N9" s="68"/>
      <c r="O9" s="68"/>
      <c r="P9" s="68"/>
      <c r="Q9" s="68"/>
      <c r="R9" s="39"/>
    </row>
    <row r="10" spans="1:18" s="2" customFormat="1" ht="15" customHeight="1" x14ac:dyDescent="0.45">
      <c r="A10" s="38"/>
      <c r="B10" s="8"/>
      <c r="C10" s="38"/>
      <c r="D10" s="38"/>
      <c r="E10" s="38"/>
      <c r="F10" s="38"/>
      <c r="G10" s="38"/>
      <c r="H10" s="38"/>
      <c r="I10" s="38"/>
      <c r="K10" s="17"/>
      <c r="L10" s="9" t="s">
        <v>7</v>
      </c>
      <c r="M10" s="9"/>
      <c r="N10" s="70"/>
      <c r="O10" s="70"/>
      <c r="P10" s="70"/>
      <c r="Q10" s="70"/>
      <c r="R10" s="46"/>
    </row>
    <row r="11" spans="1:18" s="2" customFormat="1" ht="15" customHeight="1" thickBot="1" x14ac:dyDescent="0.5">
      <c r="A11" s="43"/>
      <c r="B11" s="43"/>
      <c r="C11" s="43"/>
      <c r="D11" s="43"/>
      <c r="E11" s="43"/>
      <c r="F11" s="43"/>
      <c r="G11" s="43"/>
      <c r="H11" s="43"/>
      <c r="I11" s="43"/>
      <c r="K11" s="4"/>
      <c r="L11" s="58"/>
      <c r="M11" s="58"/>
      <c r="N11" s="47"/>
      <c r="O11" s="48"/>
      <c r="P11" s="48"/>
      <c r="Q11" s="49"/>
      <c r="R11" s="50"/>
    </row>
    <row r="12" spans="1:18" s="2" customFormat="1" ht="7.5" customHeight="1" x14ac:dyDescent="0.45">
      <c r="K12" s="24"/>
      <c r="L12" s="24"/>
      <c r="M12" s="24"/>
      <c r="N12" s="24"/>
      <c r="O12" s="24"/>
      <c r="P12" s="24"/>
      <c r="Q12" s="24"/>
      <c r="R12" s="24"/>
    </row>
    <row r="13" spans="1:18" s="2" customFormat="1" ht="22.5" customHeight="1" x14ac:dyDescent="0.45">
      <c r="A13" s="54"/>
      <c r="B13" s="67" t="s">
        <v>13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  <c r="N13" s="1"/>
      <c r="O13" s="66" t="s">
        <v>9</v>
      </c>
      <c r="P13" s="66"/>
      <c r="Q13" s="66"/>
      <c r="R13" s="57"/>
    </row>
    <row r="14" spans="1:18" s="2" customFormat="1" ht="15" customHeight="1" x14ac:dyDescent="0.45">
      <c r="A14" s="55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N14" s="16"/>
      <c r="O14" s="26"/>
      <c r="P14" s="21"/>
      <c r="Q14" s="21"/>
      <c r="R14" s="55"/>
    </row>
    <row r="15" spans="1:18" s="2" customFormat="1" ht="15" customHeight="1" x14ac:dyDescent="0.45">
      <c r="A15" s="55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N15" s="3"/>
      <c r="O15" s="26"/>
      <c r="P15" s="51" t="s">
        <v>10</v>
      </c>
      <c r="Q15" s="21"/>
      <c r="R15" s="55"/>
    </row>
    <row r="16" spans="1:18" s="2" customFormat="1" ht="15" customHeight="1" x14ac:dyDescent="0.45">
      <c r="A16" s="55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N16" s="17"/>
      <c r="O16" s="26"/>
      <c r="P16" s="35" t="s">
        <v>11</v>
      </c>
      <c r="Q16" s="21"/>
      <c r="R16" s="55"/>
    </row>
    <row r="17" spans="1:18" s="2" customFormat="1" ht="15" customHeight="1" x14ac:dyDescent="0.45">
      <c r="A17" s="55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N17" s="17"/>
      <c r="O17" s="26"/>
      <c r="P17" t="s">
        <v>12</v>
      </c>
      <c r="Q17" s="21"/>
      <c r="R17" s="55"/>
    </row>
    <row r="18" spans="1:18" s="2" customFormat="1" ht="15" customHeight="1" x14ac:dyDescent="0.45">
      <c r="A18" s="38"/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N18" s="38"/>
      <c r="O18" s="52"/>
      <c r="P18" s="52"/>
      <c r="Q18" s="52"/>
      <c r="R18" s="38"/>
    </row>
    <row r="19" spans="1:18" ht="14.65" thickBot="1" x14ac:dyDescent="0.5">
      <c r="A19" s="43"/>
      <c r="B19" s="43"/>
      <c r="C19" s="43"/>
      <c r="D19" s="56"/>
      <c r="E19" s="56"/>
      <c r="F19" s="56"/>
      <c r="G19" s="56"/>
      <c r="H19" s="56"/>
      <c r="I19" s="56"/>
      <c r="J19" s="56"/>
      <c r="K19" s="56"/>
      <c r="L19" s="56"/>
      <c r="N19" s="43"/>
      <c r="O19" s="43"/>
      <c r="P19" s="43"/>
      <c r="Q19" s="43"/>
      <c r="R19" s="43"/>
    </row>
    <row r="20" spans="1:18" x14ac:dyDescent="0.45">
      <c r="Q20" s="53"/>
    </row>
  </sheetData>
  <mergeCells count="20">
    <mergeCell ref="D15:L15"/>
    <mergeCell ref="B14:C14"/>
    <mergeCell ref="B15:C15"/>
    <mergeCell ref="B16:C16"/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3"/>
  <sheetViews>
    <sheetView zoomScaleNormal="100" workbookViewId="0"/>
  </sheetViews>
  <sheetFormatPr defaultColWidth="9.1328125" defaultRowHeight="15" customHeight="1" x14ac:dyDescent="0.45"/>
  <cols>
    <col min="1" max="1" width="1.265625" style="15" customWidth="1"/>
    <col min="2" max="2" width="23.1328125" customWidth="1"/>
    <col min="3" max="11" width="11" customWidth="1"/>
    <col min="12" max="12" width="9.1328125" customWidth="1"/>
  </cols>
  <sheetData>
    <row r="1" spans="1:11" s="45" customFormat="1" ht="45" customHeight="1" x14ac:dyDescent="0.85">
      <c r="A1" s="5" t="s">
        <v>14</v>
      </c>
      <c r="B1" s="10"/>
      <c r="C1" s="12"/>
      <c r="D1" s="12"/>
      <c r="E1" s="12"/>
      <c r="F1" s="12"/>
      <c r="G1" s="12"/>
      <c r="H1" s="12"/>
      <c r="I1" s="12"/>
      <c r="J1" s="12"/>
      <c r="K1" s="12"/>
    </row>
    <row r="2" spans="1:11" s="34" customFormat="1" ht="30" customHeight="1" x14ac:dyDescent="0.65">
      <c r="A2" s="14"/>
      <c r="B2" s="7"/>
      <c r="C2" s="11"/>
      <c r="D2" s="11"/>
      <c r="E2" s="11"/>
      <c r="F2" s="11"/>
      <c r="G2" s="11"/>
      <c r="H2" s="11"/>
      <c r="I2" s="11"/>
      <c r="J2" s="11"/>
      <c r="K2" s="11"/>
    </row>
    <row r="3" spans="1:11" ht="15" customHeight="1" x14ac:dyDescent="0.45">
      <c r="A3" s="15" t="s">
        <v>25</v>
      </c>
      <c r="K3" t="s">
        <v>26</v>
      </c>
    </row>
    <row r="4" spans="1:11" ht="15" customHeight="1" x14ac:dyDescent="0.45">
      <c r="B4" t="s">
        <v>19</v>
      </c>
      <c r="K4" t="s">
        <v>27</v>
      </c>
    </row>
    <row r="5" spans="1:11" ht="15" customHeight="1" x14ac:dyDescent="0.45">
      <c r="B5" t="s">
        <v>15</v>
      </c>
      <c r="K5" t="s">
        <v>28</v>
      </c>
    </row>
    <row r="6" spans="1:11" ht="15" customHeight="1" x14ac:dyDescent="0.45">
      <c r="K6" t="s">
        <v>29</v>
      </c>
    </row>
    <row r="7" spans="1:11" ht="15" customHeight="1" x14ac:dyDescent="0.45">
      <c r="B7" t="s">
        <v>16</v>
      </c>
      <c r="K7" t="s">
        <v>30</v>
      </c>
    </row>
    <row r="8" spans="1:11" ht="15" customHeight="1" x14ac:dyDescent="0.45">
      <c r="K8" t="s">
        <v>31</v>
      </c>
    </row>
    <row r="9" spans="1:11" ht="15" customHeight="1" x14ac:dyDescent="0.45">
      <c r="B9" t="s">
        <v>17</v>
      </c>
      <c r="K9" t="s">
        <v>32</v>
      </c>
    </row>
    <row r="10" spans="1:11" ht="15" customHeight="1" x14ac:dyDescent="0.45">
      <c r="B10" t="s">
        <v>20</v>
      </c>
      <c r="K10" t="s">
        <v>33</v>
      </c>
    </row>
    <row r="11" spans="1:11" ht="15" customHeight="1" x14ac:dyDescent="0.45">
      <c r="B11" t="s">
        <v>18</v>
      </c>
      <c r="K11" t="s">
        <v>34</v>
      </c>
    </row>
    <row r="12" spans="1:11" ht="15" customHeight="1" x14ac:dyDescent="0.45">
      <c r="B12" t="s">
        <v>22</v>
      </c>
      <c r="K12" t="s">
        <v>35</v>
      </c>
    </row>
    <row r="13" spans="1:11" ht="15" customHeight="1" x14ac:dyDescent="0.45">
      <c r="K13" t="s">
        <v>36</v>
      </c>
    </row>
    <row r="14" spans="1:11" ht="15" customHeight="1" x14ac:dyDescent="0.45">
      <c r="B14" t="s">
        <v>23</v>
      </c>
      <c r="C14">
        <v>53</v>
      </c>
      <c r="D14">
        <v>54</v>
      </c>
      <c r="E14">
        <v>55</v>
      </c>
      <c r="F14">
        <v>56</v>
      </c>
      <c r="G14">
        <v>57</v>
      </c>
      <c r="H14">
        <v>58</v>
      </c>
      <c r="I14">
        <v>59</v>
      </c>
      <c r="K14" t="s">
        <v>37</v>
      </c>
    </row>
    <row r="15" spans="1:11" ht="15" customHeight="1" x14ac:dyDescent="0.45">
      <c r="B15" t="s">
        <v>24</v>
      </c>
      <c r="C15">
        <v>0.53</v>
      </c>
      <c r="D15">
        <v>0.5</v>
      </c>
      <c r="E15">
        <v>0.46</v>
      </c>
      <c r="F15">
        <v>0.42</v>
      </c>
      <c r="G15">
        <v>0.39</v>
      </c>
      <c r="H15">
        <v>0.36</v>
      </c>
      <c r="I15">
        <v>0.33</v>
      </c>
      <c r="K15" t="s">
        <v>38</v>
      </c>
    </row>
    <row r="16" spans="1:11" ht="15" customHeight="1" x14ac:dyDescent="0.45">
      <c r="K16" t="s">
        <v>40</v>
      </c>
    </row>
    <row r="17" spans="1:11" ht="15" customHeight="1" x14ac:dyDescent="0.45">
      <c r="B17" t="s">
        <v>45</v>
      </c>
      <c r="F17">
        <f>50*E15</f>
        <v>23</v>
      </c>
      <c r="G17" t="s">
        <v>46</v>
      </c>
      <c r="K17" t="s">
        <v>41</v>
      </c>
    </row>
    <row r="18" spans="1:11" ht="15" customHeight="1" x14ac:dyDescent="0.45">
      <c r="B18" t="s">
        <v>47</v>
      </c>
      <c r="F18">
        <f>50*H15</f>
        <v>18</v>
      </c>
      <c r="G18" t="s">
        <v>48</v>
      </c>
      <c r="K18" t="s">
        <v>42</v>
      </c>
    </row>
    <row r="19" spans="1:11" ht="15" customHeight="1" x14ac:dyDescent="0.45">
      <c r="F19">
        <f>F17-F18</f>
        <v>5</v>
      </c>
      <c r="G19" t="s">
        <v>49</v>
      </c>
      <c r="K19" t="s">
        <v>43</v>
      </c>
    </row>
    <row r="20" spans="1:11" ht="15" customHeight="1" x14ac:dyDescent="0.45">
      <c r="B20" t="s">
        <v>50</v>
      </c>
      <c r="F20">
        <f>(H14-E14)*F19</f>
        <v>15</v>
      </c>
      <c r="G20" t="s">
        <v>51</v>
      </c>
      <c r="K20" t="s">
        <v>44</v>
      </c>
    </row>
    <row r="21" spans="1:11" ht="15" customHeight="1" x14ac:dyDescent="0.45">
      <c r="K21" t="s">
        <v>39</v>
      </c>
    </row>
    <row r="23" spans="1:11" ht="15" customHeight="1" x14ac:dyDescent="0.45">
      <c r="A23" s="15" t="s">
        <v>21</v>
      </c>
    </row>
  </sheetData>
  <printOptions horizontalCentered="1" headings="1" gridLines="1"/>
  <pageMargins left="0.31496062992125984" right="0.31496062992125984" top="0.55118110236220474" bottom="0.55118110236220474" header="0.31496062992125984" footer="0.31496062992125984"/>
  <pageSetup paperSize="9" scale="78" fitToHeight="0" orientation="landscape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5bd16f8d6507afe7e306fc7be4b4bde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90e5ade8cfd7859786285f2bf7e31add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9948D7-C31A-4BCC-B5F0-DFD01F6ED3C4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2.xml><?xml version="1.0" encoding="utf-8"?>
<ds:datastoreItem xmlns:ds="http://schemas.openxmlformats.org/officeDocument/2006/customXml" ds:itemID="{7178E313-3A7E-4923-AE96-2CFAFFF187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EBB5A7-07BB-4CB3-91F6-80D7F35AC51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Welcome</vt:lpstr>
      <vt:lpstr>Info</vt:lpstr>
      <vt:lpstr>Workout</vt:lpstr>
      <vt:lpstr>Workout!Print_Area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Krause</dc:creator>
  <cp:lastModifiedBy>Gerard Kelly</cp:lastModifiedBy>
  <cp:lastPrinted>2017-03-21T11:26:11Z</cp:lastPrinted>
  <dcterms:created xsi:type="dcterms:W3CDTF">2016-02-03T14:06:14Z</dcterms:created>
  <dcterms:modified xsi:type="dcterms:W3CDTF">2025-10-20T16:35:01Z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