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Alastair Matchett\Google Drive\Materials\Analyst Materials\4000s Excel\4060 Sensitivity Data Tables - Development\"/>
    </mc:Choice>
  </mc:AlternateContent>
  <bookViews>
    <workbookView xWindow="0" yWindow="0" windowWidth="20730" windowHeight="11760"/>
  </bookViews>
  <sheets>
    <sheet name="Welcome" sheetId="1" r:id="rId1"/>
    <sheet name="Info" sheetId="6" r:id="rId2"/>
    <sheet name="Tryout" sheetId="2" r:id="rId3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2" l="1"/>
  <c r="B46" i="2" s="1"/>
  <c r="B45" i="2" s="1"/>
  <c r="B44" i="2" s="1"/>
  <c r="B43" i="2" s="1"/>
  <c r="F42" i="2"/>
  <c r="G42" i="2" s="1"/>
  <c r="H42" i="2" s="1"/>
  <c r="I42" i="2" s="1"/>
  <c r="J42" i="2" s="1"/>
  <c r="B48" i="2" l="1"/>
  <c r="B49" i="2" s="1"/>
  <c r="B50" i="2" s="1"/>
  <c r="B51" i="2" s="1"/>
  <c r="B52" i="2" s="1"/>
  <c r="E42" i="2"/>
  <c r="D42" i="2" s="1"/>
  <c r="C42" i="2" s="1"/>
  <c r="A7" i="1"/>
  <c r="A1" i="6" l="1"/>
  <c r="B42" i="2" l="1"/>
</calcChain>
</file>

<file path=xl/sharedStrings.xml><?xml version="1.0" encoding="utf-8"?>
<sst xmlns="http://schemas.openxmlformats.org/spreadsheetml/2006/main" count="54" uniqueCount="50">
  <si>
    <t>Features</t>
  </si>
  <si>
    <t>◦</t>
  </si>
  <si>
    <t>Feature 1</t>
  </si>
  <si>
    <t>Feature 2</t>
  </si>
  <si>
    <t>Feature 3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</si>
  <si>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</si>
  <si>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</si>
  <si>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</si>
  <si>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</si>
  <si>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</si>
  <si>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</si>
  <si>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</si>
  <si>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</si>
  <si>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</si>
  <si>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</si>
  <si>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</si>
  <si>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</si>
  <si>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</si>
  <si>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</si>
  <si>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</si>
  <si>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</si>
  <si>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</si>
  <si>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</si>
  <si>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name here</t>
  </si>
  <si>
    <t>Tab description here</t>
  </si>
  <si>
    <t>Royalty fee</t>
  </si>
  <si>
    <t>Fixed costs hard cover</t>
  </si>
  <si>
    <t>Fixed costs paper cover</t>
  </si>
  <si>
    <t>Production cost per hard cover</t>
  </si>
  <si>
    <t>Production cost per paper cover</t>
  </si>
  <si>
    <t>Hard cover sale price</t>
  </si>
  <si>
    <t>Paper cover sale price</t>
  </si>
  <si>
    <t>Hard cover demand</t>
  </si>
  <si>
    <t>Paper cover demand</t>
  </si>
  <si>
    <t>Hard cover revenue</t>
  </si>
  <si>
    <t>Paper cover revenue</t>
  </si>
  <si>
    <t>Hard cover variable costs</t>
  </si>
  <si>
    <t>Paper cover variable costs</t>
  </si>
  <si>
    <t xml:space="preserve">How will the publishers before tax profit vary as hard cover sales </t>
  </si>
  <si>
    <t>vary from 100,000 copies through to 1,000,000?</t>
  </si>
  <si>
    <t>Profit before tax</t>
  </si>
  <si>
    <t>Hard cover sales</t>
  </si>
  <si>
    <t>How will changing the paper to hardback ratio between 1 and 2.4?</t>
  </si>
  <si>
    <t>Make you data table flexable to the input cells above</t>
  </si>
  <si>
    <t>Advanced excel modeling</t>
  </si>
  <si>
    <t>Sensitivity data tables tryout</t>
  </si>
  <si>
    <t>Paper to hardback ratio</t>
  </si>
  <si>
    <t>Total books sold</t>
  </si>
  <si>
    <t>Advanced excel modeling - Sensitivity data tables tryout</t>
  </si>
  <si>
    <t>Combined fixed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</si>
</sst>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6" fontId="3" fillId="0" borderId="0">
      <alignment vertical="top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84">
    <xf numFmtId="170" fontId="0" fillId="0" borderId="0" xfId="0"/>
    <xf numFmtId="170" fontId="2" fillId="5" borderId="0" xfId="0" applyFont="1" applyFill="1" applyBorder="1"/>
    <xf numFmtId="170" fontId="2" fillId="4" borderId="0" xfId="0" applyFont="1" applyFill="1" applyBorder="1"/>
    <xf numFmtId="170" fontId="2" fillId="5" borderId="0" xfId="0" applyFont="1" applyFill="1" applyBorder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 applyBorder="1" applyAlignment="1"/>
    <xf numFmtId="170" fontId="26" fillId="3" borderId="0" xfId="0" applyFont="1" applyFill="1" applyBorder="1" applyAlignment="1"/>
    <xf numFmtId="170" fontId="3" fillId="5" borderId="0" xfId="0" applyFont="1" applyFill="1" applyBorder="1" applyAlignment="1">
      <alignment horizontal="center" vertical="top"/>
    </xf>
    <xf numFmtId="170" fontId="3" fillId="5" borderId="0" xfId="0" applyFont="1" applyFill="1" applyBorder="1" applyAlignment="1">
      <alignment vertical="top"/>
    </xf>
    <xf numFmtId="170" fontId="25" fillId="2" borderId="0" xfId="0" applyFont="1" applyFill="1" applyBorder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66" fontId="3" fillId="0" borderId="0" xfId="54">
      <alignment vertical="top"/>
    </xf>
    <xf numFmtId="170" fontId="2" fillId="5" borderId="0" xfId="0" applyFont="1" applyFill="1" applyBorder="1" applyAlignment="1">
      <alignment horizontal="left" vertical="top"/>
    </xf>
    <xf numFmtId="170" fontId="2" fillId="5" borderId="0" xfId="0" applyFont="1" applyFill="1" applyBorder="1" applyAlignment="1">
      <alignment vertical="top"/>
    </xf>
    <xf numFmtId="170" fontId="2" fillId="0" borderId="0" xfId="0" applyFont="1" applyFill="1" applyBorder="1" applyAlignment="1">
      <alignment vertical="top" wrapText="1"/>
    </xf>
    <xf numFmtId="170" fontId="3" fillId="0" borderId="0" xfId="0" applyFont="1" applyFill="1" applyBorder="1" applyAlignment="1">
      <alignment vertical="top"/>
    </xf>
    <xf numFmtId="170" fontId="2" fillId="0" borderId="0" xfId="0" applyFont="1" applyFill="1" applyBorder="1" applyAlignment="1">
      <alignment horizontal="left" wrapText="1"/>
    </xf>
    <xf numFmtId="170" fontId="2" fillId="0" borderId="0" xfId="0" applyFont="1" applyFill="1" applyBorder="1" applyAlignment="1">
      <alignment vertical="top"/>
    </xf>
    <xf numFmtId="170" fontId="2" fillId="0" borderId="0" xfId="0" applyFont="1" applyFill="1" applyBorder="1"/>
    <xf numFmtId="170" fontId="4" fillId="0" borderId="0" xfId="0" applyFont="1" applyFill="1" applyBorder="1" applyAlignment="1">
      <alignment vertical="center"/>
    </xf>
    <xf numFmtId="170" fontId="5" fillId="0" borderId="0" xfId="0" applyFont="1" applyFill="1" applyBorder="1" applyAlignment="1">
      <alignment vertical="center" wrapText="1"/>
    </xf>
    <xf numFmtId="170" fontId="2" fillId="0" borderId="0" xfId="0" applyFont="1" applyFill="1" applyBorder="1" applyAlignment="1">
      <alignment horizontal="left" vertical="top"/>
    </xf>
    <xf numFmtId="170" fontId="3" fillId="0" borderId="0" xfId="0" applyFont="1" applyFill="1" applyBorder="1" applyAlignment="1">
      <alignment horizontal="center" vertical="top"/>
    </xf>
    <xf numFmtId="170" fontId="7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left"/>
    </xf>
    <xf numFmtId="170" fontId="2" fillId="0" borderId="0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70" fontId="0" fillId="0" borderId="0" xfId="0" applyFill="1"/>
    <xf numFmtId="170" fontId="3" fillId="0" borderId="0" xfId="0" applyFont="1" applyFill="1" applyBorder="1" applyAlignment="1">
      <alignment horizontal="left" vertical="top"/>
    </xf>
    <xf numFmtId="170" fontId="3" fillId="0" borderId="0" xfId="0" applyFont="1" applyFill="1" applyBorder="1"/>
    <xf numFmtId="170" fontId="0" fillId="0" borderId="0" xfId="0" applyFill="1" applyBorder="1"/>
    <xf numFmtId="170" fontId="25" fillId="0" borderId="0" xfId="0" applyFont="1" applyFill="1" applyBorder="1" applyAlignment="1"/>
    <xf numFmtId="170" fontId="26" fillId="0" borderId="0" xfId="0" applyFont="1" applyFill="1" applyBorder="1" applyAlignment="1"/>
    <xf numFmtId="166" fontId="30" fillId="0" borderId="0" xfId="58" applyFill="1" applyBorder="1" applyAlignment="1">
      <alignment vertical="top"/>
    </xf>
    <xf numFmtId="166" fontId="2" fillId="5" borderId="0" xfId="51" applyNumberFormat="1" applyFont="1" applyBorder="1" applyAlignment="1">
      <alignment horizontal="left" vertical="top"/>
    </xf>
    <xf numFmtId="166" fontId="3" fillId="5" borderId="0" xfId="51" applyNumberFormat="1" applyFont="1" applyBorder="1" applyAlignment="1">
      <alignment horizontal="center" vertical="top"/>
    </xf>
    <xf numFmtId="166" fontId="2" fillId="5" borderId="0" xfId="51" applyNumberFormat="1" applyFont="1" applyBorder="1" applyAlignment="1"/>
    <xf numFmtId="166" fontId="5" fillId="5" borderId="0" xfId="51" applyNumberFormat="1" applyFont="1" applyBorder="1" applyAlignment="1">
      <alignment vertical="center" wrapText="1"/>
    </xf>
    <xf numFmtId="166" fontId="2" fillId="5" borderId="0" xfId="51" applyNumberFormat="1" applyFont="1" applyAlignment="1">
      <alignment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0" fontId="25" fillId="0" borderId="0" xfId="0" applyFont="1" applyFill="1" applyBorder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6" fontId="30" fillId="37" borderId="11" xfId="61" applyNumberFormat="1">
      <protection locked="0"/>
    </xf>
    <xf numFmtId="166" fontId="2" fillId="0" borderId="0" xfId="51" applyNumberFormat="1" applyFont="1" applyFill="1" applyAlignment="1"/>
    <xf numFmtId="0" fontId="2" fillId="0" borderId="0" xfId="62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2" applyFont="1" applyAlignment="1"/>
    <xf numFmtId="170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0" fontId="4" fillId="0" borderId="0" xfId="50" applyNumberFormat="1" applyFill="1">
      <alignment horizontal="left" vertical="center"/>
    </xf>
    <xf numFmtId="170" fontId="30" fillId="37" borderId="11" xfId="61" applyNumberFormat="1">
      <protection locked="0"/>
    </xf>
    <xf numFmtId="166" fontId="33" fillId="0" borderId="0" xfId="54" applyFont="1">
      <alignment vertical="top"/>
    </xf>
    <xf numFmtId="170" fontId="34" fillId="0" borderId="0" xfId="0" applyFont="1"/>
    <xf numFmtId="169" fontId="0" fillId="0" borderId="0" xfId="60" applyFont="1" applyFill="1"/>
    <xf numFmtId="166" fontId="3" fillId="0" borderId="0" xfId="54" applyAlignment="1">
      <alignment horizontal="center" vertical="top"/>
    </xf>
    <xf numFmtId="169" fontId="3" fillId="0" borderId="0" xfId="60" applyFont="1" applyFill="1" applyAlignment="1">
      <alignment vertical="top"/>
    </xf>
    <xf numFmtId="166" fontId="32" fillId="2" borderId="0" xfId="48" applyNumberFormat="1" applyFill="1" applyAlignment="1">
      <alignment horizontal="center"/>
    </xf>
    <xf numFmtId="170" fontId="5" fillId="0" borderId="0" xfId="0" applyFont="1" applyFill="1" applyBorder="1" applyAlignment="1">
      <alignment horizontal="center" vertical="center" wrapText="1"/>
    </xf>
    <xf numFmtId="166" fontId="2" fillId="5" borderId="0" xfId="51" applyNumberFormat="1" applyFont="1" applyBorder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9" applyNumberFormat="1" applyFill="1" applyBorder="1" applyAlignment="1">
      <alignment horizontal="center" vertical="center" wrapText="1"/>
    </xf>
    <xf numFmtId="170" fontId="7" fillId="0" borderId="0" xfId="0" applyFont="1" applyFill="1" applyBorder="1" applyAlignment="1">
      <alignment horizontal="center" vertical="center" wrapText="1"/>
    </xf>
    <xf numFmtId="170" fontId="0" fillId="5" borderId="0" xfId="51" applyNumberFormat="1" applyFont="1" applyAlignment="1">
      <alignment horizontal="left"/>
    </xf>
    <xf numFmtId="170" fontId="4" fillId="5" borderId="0" xfId="0" applyFont="1" applyFill="1" applyBorder="1" applyAlignment="1">
      <alignment horizontal="left" vertical="center"/>
    </xf>
    <xf numFmtId="170" fontId="4" fillId="5" borderId="0" xfId="50" applyNumberFormat="1" applyFill="1" applyAlignment="1">
      <alignment horizontal="left" vertical="center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/>
    <cellStyle name="Bad" xfId="13" builtinId="27" hidden="1"/>
    <cellStyle name="BG Border" xfId="62"/>
    <cellStyle name="Blank" xfId="60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/>
    <cellStyle name="Currency" xfId="4" builtinId="4" hidden="1"/>
    <cellStyle name="Currency [0]" xfId="5" builtinId="7" hidden="1"/>
    <cellStyle name="Date" xfId="55"/>
    <cellStyle name="Date Heading" xfId="52"/>
    <cellStyle name="Explanatory Text" xfId="22" builtinId="53" hidden="1"/>
    <cellStyle name="Good" xfId="12" builtinId="26" hidden="1"/>
    <cellStyle name="Hard Coded Number" xfId="58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/>
    <cellStyle name="Hist Proj Title" xfId="53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/>
    <cellStyle name="Neutral" xfId="14" builtinId="28" hidden="1"/>
    <cellStyle name="Normal" xfId="0" builtinId="0" customBuiltin="1"/>
    <cellStyle name="Note" xfId="21" builtinId="10" hidden="1"/>
    <cellStyle name="Notes and Comments" xfId="59"/>
    <cellStyle name="Output" xfId="16" builtinId="21" hidden="1"/>
    <cellStyle name="Percent" xfId="6" builtinId="5" hidden="1"/>
    <cellStyle name="Percent" xfId="57" builtinId="5" customBuiltin="1"/>
    <cellStyle name="Primary Title" xfId="48"/>
    <cellStyle name="Row Label" xfId="54"/>
    <cellStyle name="Secondary Title" xfId="49"/>
    <cellStyle name="Tertiary Title" xfId="50"/>
    <cellStyle name="Title" xfId="7" builtinId="15" hidden="1"/>
    <cellStyle name="Total" xfId="23" builtinId="25" hidden="1"/>
    <cellStyle name="Warning Text" xfId="20" builtinId="11" hidden="1"/>
  </cellStyles>
  <dxfs count="2"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2" customWidth="1"/>
    <col min="2" max="13" width="9.26562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22" customFormat="1" ht="75" customHeight="1" x14ac:dyDescent="0.45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74"/>
      <c r="D4" s="74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76" t="s">
        <v>16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23" customFormat="1" ht="15" customHeight="1" x14ac:dyDescent="0.4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s="23" customFormat="1" ht="15" customHeight="1" x14ac:dyDescent="0.45">
      <c r="A7" s="76" t="str">
        <f ca="1">"© "&amp;YEAR(TODAY())&amp;" Financial Edge Training"</f>
        <v>© 2017 Financial Edge Training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s="23" customFormat="1" ht="15" customHeight="1" thickBot="1" x14ac:dyDescent="0.5">
      <c r="A8" s="47"/>
      <c r="B8" s="48"/>
      <c r="C8" s="47"/>
      <c r="D8" s="47"/>
      <c r="E8" s="49"/>
      <c r="F8" s="50"/>
      <c r="G8" s="50"/>
      <c r="H8" s="50"/>
      <c r="I8" s="50"/>
      <c r="J8" s="50"/>
      <c r="K8" s="50"/>
      <c r="L8" s="49"/>
      <c r="M8" s="49"/>
      <c r="N8" s="49"/>
    </row>
    <row r="9" spans="1:14" s="23" customFormat="1" ht="15" customHeight="1" x14ac:dyDescent="0.45">
      <c r="F9" s="28"/>
      <c r="G9" s="77"/>
      <c r="H9" s="77"/>
      <c r="I9" s="77"/>
      <c r="J9" s="77"/>
      <c r="K9" s="28"/>
    </row>
    <row r="10" spans="1:14" s="23" customFormat="1" ht="15" customHeight="1" x14ac:dyDescent="0.45">
      <c r="B10" s="24"/>
      <c r="C10" s="24"/>
      <c r="F10" s="28"/>
      <c r="G10" s="77"/>
      <c r="H10" s="77"/>
      <c r="I10" s="77"/>
      <c r="J10" s="77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3"/>
      <c r="H12" s="73"/>
      <c r="I12" s="73"/>
      <c r="J12" s="73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3"/>
      <c r="H13" s="73"/>
      <c r="I13" s="73"/>
      <c r="J13" s="73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3"/>
      <c r="H14" s="73"/>
      <c r="I14" s="73"/>
      <c r="J14" s="73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3"/>
      <c r="H16" s="73"/>
      <c r="I16" s="73"/>
      <c r="J16" s="73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3" t="str">
        <f>Welcome!A2</f>
        <v>Advanced excel modeling - Sensitivity data tables tryout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9" t="s">
        <v>0</v>
      </c>
      <c r="C4" s="79"/>
      <c r="D4" s="79"/>
      <c r="E4" s="79"/>
      <c r="F4" s="79"/>
      <c r="G4" s="79"/>
      <c r="H4" s="79"/>
      <c r="I4" s="79"/>
      <c r="K4" s="1"/>
      <c r="L4" s="79" t="s">
        <v>5</v>
      </c>
      <c r="M4" s="79"/>
      <c r="N4" s="79"/>
      <c r="O4" s="79"/>
      <c r="P4" s="79"/>
      <c r="Q4" s="46"/>
      <c r="R4" s="46"/>
    </row>
    <row r="5" spans="1:18" s="2" customFormat="1" ht="15" customHeight="1" x14ac:dyDescent="0.45">
      <c r="A5" s="17"/>
      <c r="B5" s="8" t="s">
        <v>1</v>
      </c>
      <c r="C5" s="60" t="s">
        <v>2</v>
      </c>
      <c r="D5" s="18"/>
      <c r="E5" s="18"/>
      <c r="F5" s="18"/>
      <c r="G5" s="18"/>
      <c r="H5" s="18"/>
      <c r="I5" s="18"/>
      <c r="K5" s="1"/>
      <c r="L5" s="9" t="s">
        <v>6</v>
      </c>
      <c r="M5" s="9"/>
      <c r="N5" s="81" t="s">
        <v>12</v>
      </c>
      <c r="O5" s="81"/>
      <c r="P5" s="81"/>
      <c r="Q5" s="81"/>
      <c r="R5" s="46"/>
    </row>
    <row r="6" spans="1:18" s="2" customFormat="1" ht="15" customHeight="1" x14ac:dyDescent="0.45">
      <c r="A6" s="3"/>
      <c r="B6" s="8" t="s">
        <v>1</v>
      </c>
      <c r="C6" s="18" t="s">
        <v>3</v>
      </c>
      <c r="D6" s="18"/>
      <c r="E6" s="18"/>
      <c r="F6" s="18"/>
      <c r="G6" s="18"/>
      <c r="H6" s="18"/>
      <c r="I6" s="18"/>
      <c r="K6" s="17"/>
      <c r="L6" s="9" t="s">
        <v>7</v>
      </c>
      <c r="M6" s="9"/>
      <c r="N6" s="82">
        <v>42369</v>
      </c>
      <c r="O6" s="82"/>
      <c r="P6" s="82"/>
      <c r="Q6" s="82"/>
      <c r="R6" s="46"/>
    </row>
    <row r="7" spans="1:18" s="2" customFormat="1" ht="15" customHeight="1" x14ac:dyDescent="0.45">
      <c r="A7" s="18"/>
      <c r="B7" s="8" t="s">
        <v>1</v>
      </c>
      <c r="C7" s="18" t="s">
        <v>4</v>
      </c>
      <c r="D7" s="18"/>
      <c r="E7" s="18"/>
      <c r="F7" s="18"/>
      <c r="G7" s="18"/>
      <c r="H7" s="18"/>
      <c r="I7" s="18"/>
      <c r="K7" s="3"/>
      <c r="L7" s="9" t="s">
        <v>8</v>
      </c>
      <c r="M7" s="9"/>
      <c r="N7" s="81" t="s">
        <v>13</v>
      </c>
      <c r="O7" s="81"/>
      <c r="P7" s="81"/>
      <c r="Q7" s="81"/>
      <c r="R7" s="46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9</v>
      </c>
      <c r="M8" s="9"/>
      <c r="N8" s="81" t="s">
        <v>14</v>
      </c>
      <c r="O8" s="81"/>
      <c r="P8" s="81"/>
      <c r="Q8" s="81"/>
      <c r="R8" s="46"/>
    </row>
    <row r="9" spans="1:18" s="2" customFormat="1" ht="15" customHeight="1" x14ac:dyDescent="0.45">
      <c r="A9" s="43"/>
      <c r="B9" s="44"/>
      <c r="C9" s="43"/>
      <c r="D9" s="43"/>
      <c r="E9" s="43"/>
      <c r="F9" s="43"/>
      <c r="G9" s="43"/>
      <c r="H9" s="43"/>
      <c r="I9" s="43"/>
      <c r="K9" s="18"/>
      <c r="L9" s="9" t="s">
        <v>10</v>
      </c>
      <c r="M9" s="9"/>
      <c r="N9" s="81" t="s">
        <v>15</v>
      </c>
      <c r="O9" s="81"/>
      <c r="P9" s="81"/>
      <c r="Q9" s="81"/>
      <c r="R9" s="46"/>
    </row>
    <row r="10" spans="1:18" s="2" customFormat="1" ht="15" customHeight="1" x14ac:dyDescent="0.45">
      <c r="A10" s="45"/>
      <c r="B10" s="45"/>
      <c r="C10" s="45"/>
      <c r="D10" s="45"/>
      <c r="E10" s="45"/>
      <c r="F10" s="45"/>
      <c r="G10" s="45"/>
      <c r="H10" s="45"/>
      <c r="I10" s="45"/>
      <c r="K10" s="18"/>
      <c r="L10" s="9" t="s">
        <v>11</v>
      </c>
      <c r="M10" s="9"/>
      <c r="N10" s="83">
        <v>0</v>
      </c>
      <c r="O10" s="83"/>
      <c r="P10" s="83"/>
      <c r="Q10" s="83"/>
      <c r="R10" s="52"/>
    </row>
    <row r="11" spans="1:18" s="2" customFormat="1" ht="15" customHeight="1" thickBot="1" x14ac:dyDescent="0.5">
      <c r="A11" s="49"/>
      <c r="B11" s="49"/>
      <c r="C11" s="49"/>
      <c r="D11" s="49"/>
      <c r="E11" s="49"/>
      <c r="F11" s="49"/>
      <c r="G11" s="49"/>
      <c r="H11" s="49"/>
      <c r="I11" s="49"/>
      <c r="K11" s="4"/>
      <c r="L11" s="64"/>
      <c r="M11" s="64"/>
      <c r="N11" s="53"/>
      <c r="O11" s="54"/>
      <c r="P11" s="54"/>
      <c r="Q11" s="55"/>
      <c r="R11" s="56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60"/>
      <c r="B13" s="80" t="s">
        <v>22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N13" s="1"/>
      <c r="O13" s="79" t="s">
        <v>17</v>
      </c>
      <c r="P13" s="79"/>
      <c r="Q13" s="79"/>
      <c r="R13" s="63"/>
    </row>
    <row r="14" spans="1:18" s="2" customFormat="1" ht="15" customHeight="1" x14ac:dyDescent="0.45">
      <c r="A14" s="61"/>
      <c r="B14" s="78" t="s">
        <v>23</v>
      </c>
      <c r="C14" s="78"/>
      <c r="D14" s="78" t="s">
        <v>24</v>
      </c>
      <c r="E14" s="78"/>
      <c r="F14" s="78"/>
      <c r="G14" s="78"/>
      <c r="H14" s="78"/>
      <c r="I14" s="78"/>
      <c r="J14" s="78"/>
      <c r="K14" s="78"/>
      <c r="L14" s="78"/>
      <c r="N14" s="17"/>
      <c r="O14" s="27"/>
      <c r="P14" s="22"/>
      <c r="Q14" s="22"/>
      <c r="R14" s="61"/>
    </row>
    <row r="15" spans="1:18" s="2" customFormat="1" ht="15" customHeight="1" x14ac:dyDescent="0.45">
      <c r="A15" s="6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N15" s="3"/>
      <c r="O15" s="27"/>
      <c r="P15" s="57" t="s">
        <v>18</v>
      </c>
      <c r="Q15" s="22"/>
      <c r="R15" s="61"/>
    </row>
    <row r="16" spans="1:18" s="2" customFormat="1" ht="15" customHeight="1" x14ac:dyDescent="0.45">
      <c r="A16" s="61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N16" s="18"/>
      <c r="O16" s="27"/>
      <c r="P16" s="38" t="s">
        <v>19</v>
      </c>
      <c r="Q16" s="22"/>
      <c r="R16" s="61"/>
    </row>
    <row r="17" spans="1:18" s="2" customFormat="1" ht="15" customHeight="1" x14ac:dyDescent="0.45">
      <c r="A17" s="61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18"/>
      <c r="O17" s="27"/>
      <c r="P17" t="s">
        <v>20</v>
      </c>
      <c r="Q17" s="22"/>
      <c r="R17" s="61"/>
    </row>
    <row r="18" spans="1:18" s="2" customFormat="1" ht="15" customHeight="1" x14ac:dyDescent="0.45">
      <c r="A18" s="45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45"/>
      <c r="O18" s="58"/>
      <c r="P18" s="58"/>
      <c r="Q18" s="58"/>
      <c r="R18" s="45"/>
    </row>
    <row r="19" spans="1:18" ht="14.65" thickBot="1" x14ac:dyDescent="0.5">
      <c r="A19" s="49"/>
      <c r="B19" s="49"/>
      <c r="C19" s="49"/>
      <c r="D19" s="62"/>
      <c r="E19" s="62"/>
      <c r="F19" s="62"/>
      <c r="G19" s="62"/>
      <c r="H19" s="62"/>
      <c r="I19" s="62"/>
      <c r="J19" s="62"/>
      <c r="K19" s="62"/>
      <c r="L19" s="62"/>
      <c r="N19" s="49"/>
      <c r="O19" s="49"/>
      <c r="P19" s="49"/>
      <c r="Q19" s="49"/>
      <c r="R19" s="49"/>
    </row>
    <row r="20" spans="1:18" x14ac:dyDescent="0.45">
      <c r="Q20" s="59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59765625" style="16" customWidth="1"/>
    <col min="3" max="3" width="15.46484375" customWidth="1"/>
    <col min="4" max="4" width="14.53125" customWidth="1"/>
    <col min="5" max="9" width="13.59765625" customWidth="1"/>
    <col min="10" max="10" width="12.33203125" bestFit="1" customWidth="1"/>
    <col min="11" max="12" width="9.265625" customWidth="1"/>
  </cols>
  <sheetData>
    <row r="1" spans="1:10" s="51" customFormat="1" ht="45" customHeight="1" x14ac:dyDescent="0.85">
      <c r="A1" s="5" t="s">
        <v>44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 t="s">
        <v>45</v>
      </c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 x14ac:dyDescent="0.45">
      <c r="B4" s="16" t="s">
        <v>25</v>
      </c>
      <c r="C4" s="66">
        <v>12000000</v>
      </c>
    </row>
    <row r="5" spans="1:10" ht="15" customHeight="1" x14ac:dyDescent="0.45">
      <c r="B5" s="16" t="s">
        <v>26</v>
      </c>
      <c r="C5" s="66">
        <v>1000000</v>
      </c>
    </row>
    <row r="6" spans="1:10" ht="15" customHeight="1" x14ac:dyDescent="0.45">
      <c r="B6" s="16" t="s">
        <v>28</v>
      </c>
      <c r="C6" s="66">
        <v>4</v>
      </c>
    </row>
    <row r="7" spans="1:10" ht="15" customHeight="1" x14ac:dyDescent="0.45">
      <c r="B7" s="16" t="s">
        <v>27</v>
      </c>
      <c r="C7" s="66">
        <v>100000</v>
      </c>
    </row>
    <row r="8" spans="1:10" ht="15" customHeight="1" x14ac:dyDescent="0.45">
      <c r="A8" s="65"/>
      <c r="B8" s="16" t="s">
        <v>29</v>
      </c>
      <c r="C8" s="66">
        <v>1</v>
      </c>
    </row>
    <row r="9" spans="1:10" ht="15" customHeight="1" x14ac:dyDescent="0.45">
      <c r="B9" s="16" t="s">
        <v>30</v>
      </c>
      <c r="C9" s="66">
        <v>15</v>
      </c>
    </row>
    <row r="10" spans="1:10" ht="15" customHeight="1" x14ac:dyDescent="0.45">
      <c r="B10" s="16" t="s">
        <v>31</v>
      </c>
      <c r="C10" s="66">
        <v>4</v>
      </c>
    </row>
    <row r="11" spans="1:10" ht="15" customHeight="1" x14ac:dyDescent="0.45">
      <c r="B11" s="16" t="s">
        <v>32</v>
      </c>
      <c r="C11" s="66">
        <v>800000</v>
      </c>
    </row>
    <row r="12" spans="1:10" ht="15" customHeight="1" x14ac:dyDescent="0.45">
      <c r="B12" s="16" t="s">
        <v>33</v>
      </c>
    </row>
    <row r="13" spans="1:10" ht="15" customHeight="1" x14ac:dyDescent="0.45">
      <c r="B13" s="16" t="s">
        <v>46</v>
      </c>
      <c r="C13" s="66">
        <v>1.6</v>
      </c>
    </row>
    <row r="14" spans="1:10" ht="15" customHeight="1" x14ac:dyDescent="0.45">
      <c r="B14" s="16" t="s">
        <v>47</v>
      </c>
    </row>
    <row r="16" spans="1:10" ht="15" customHeight="1" x14ac:dyDescent="0.45">
      <c r="B16" s="16" t="s">
        <v>34</v>
      </c>
    </row>
    <row r="17" spans="2:3" ht="15" customHeight="1" x14ac:dyDescent="0.45">
      <c r="B17" s="16" t="s">
        <v>35</v>
      </c>
    </row>
    <row r="18" spans="2:3" ht="15" customHeight="1" x14ac:dyDescent="0.45">
      <c r="B18" s="16" t="s">
        <v>49</v>
      </c>
    </row>
    <row r="19" spans="2:3" ht="15" customHeight="1" x14ac:dyDescent="0.45">
      <c r="B19" s="16" t="s">
        <v>36</v>
      </c>
    </row>
    <row r="20" spans="2:3" ht="15" customHeight="1" x14ac:dyDescent="0.45">
      <c r="B20" s="16" t="s">
        <v>37</v>
      </c>
    </row>
    <row r="21" spans="2:3" ht="15" customHeight="1" x14ac:dyDescent="0.45">
      <c r="B21" s="16" t="s">
        <v>25</v>
      </c>
    </row>
    <row r="22" spans="2:3" ht="15" customHeight="1" x14ac:dyDescent="0.45">
      <c r="B22" s="67" t="s">
        <v>40</v>
      </c>
      <c r="C22" s="68"/>
    </row>
    <row r="24" spans="2:3" ht="15" customHeight="1" x14ac:dyDescent="0.45">
      <c r="B24" s="16" t="s">
        <v>38</v>
      </c>
    </row>
    <row r="25" spans="2:3" ht="15" customHeight="1" x14ac:dyDescent="0.45">
      <c r="B25" s="16" t="s">
        <v>39</v>
      </c>
    </row>
    <row r="26" spans="2:3" ht="15" customHeight="1" x14ac:dyDescent="0.45">
      <c r="C26" s="70" t="s">
        <v>40</v>
      </c>
    </row>
    <row r="27" spans="2:3" ht="15" customHeight="1" x14ac:dyDescent="0.45">
      <c r="B27" s="16" t="s">
        <v>41</v>
      </c>
      <c r="C27" s="69"/>
    </row>
    <row r="28" spans="2:3" ht="15" customHeight="1" x14ac:dyDescent="0.45">
      <c r="B28" s="16">
        <v>100000</v>
      </c>
    </row>
    <row r="29" spans="2:3" ht="15" customHeight="1" x14ac:dyDescent="0.45">
      <c r="B29" s="16">
        <v>200000</v>
      </c>
    </row>
    <row r="30" spans="2:3" ht="15" customHeight="1" x14ac:dyDescent="0.45">
      <c r="B30" s="16">
        <v>300000</v>
      </c>
    </row>
    <row r="31" spans="2:3" ht="15" customHeight="1" x14ac:dyDescent="0.45">
      <c r="B31" s="16">
        <v>400000</v>
      </c>
    </row>
    <row r="32" spans="2:3" ht="15" customHeight="1" x14ac:dyDescent="0.45">
      <c r="B32" s="16">
        <v>500000</v>
      </c>
    </row>
    <row r="33" spans="2:10" ht="15" customHeight="1" x14ac:dyDescent="0.45">
      <c r="B33" s="16">
        <v>600000</v>
      </c>
    </row>
    <row r="34" spans="2:10" ht="15" customHeight="1" x14ac:dyDescent="0.45">
      <c r="B34" s="16">
        <v>700000</v>
      </c>
    </row>
    <row r="35" spans="2:10" ht="15" customHeight="1" x14ac:dyDescent="0.45">
      <c r="B35" s="16">
        <v>800000</v>
      </c>
    </row>
    <row r="36" spans="2:10" ht="15" customHeight="1" x14ac:dyDescent="0.45">
      <c r="B36" s="16">
        <v>900000</v>
      </c>
    </row>
    <row r="37" spans="2:10" ht="15" customHeight="1" x14ac:dyDescent="0.45">
      <c r="B37" s="16">
        <v>1000000</v>
      </c>
    </row>
    <row r="39" spans="2:10" ht="15" customHeight="1" x14ac:dyDescent="0.45">
      <c r="B39" s="16" t="s">
        <v>42</v>
      </c>
    </row>
    <row r="40" spans="2:10" ht="15" customHeight="1" x14ac:dyDescent="0.45">
      <c r="B40" s="16" t="s">
        <v>43</v>
      </c>
    </row>
    <row r="42" spans="2:10" ht="15" customHeight="1" x14ac:dyDescent="0.45">
      <c r="B42" s="71">
        <f>C22</f>
        <v>0</v>
      </c>
      <c r="C42" s="16">
        <f t="shared" ref="C42:D42" si="0">D42-0.2</f>
        <v>1.0000000000000002</v>
      </c>
      <c r="D42" s="16">
        <f t="shared" si="0"/>
        <v>1.2000000000000002</v>
      </c>
      <c r="E42" s="16">
        <f>F42-0.2</f>
        <v>1.4000000000000001</v>
      </c>
      <c r="F42" s="16">
        <f>C13</f>
        <v>1.6</v>
      </c>
      <c r="G42" s="16">
        <f>F42+0.2</f>
        <v>1.8</v>
      </c>
      <c r="H42" s="16">
        <f t="shared" ref="H42:J42" si="1">G42+0.2</f>
        <v>2</v>
      </c>
      <c r="I42" s="16">
        <f t="shared" si="1"/>
        <v>2.2000000000000002</v>
      </c>
      <c r="J42" s="16">
        <f t="shared" si="1"/>
        <v>2.4000000000000004</v>
      </c>
    </row>
    <row r="43" spans="2:10" ht="15" customHeight="1" x14ac:dyDescent="0.45">
      <c r="B43" s="16">
        <f t="shared" ref="B43:B45" si="2">B44-100000</f>
        <v>400000</v>
      </c>
    </row>
    <row r="44" spans="2:10" ht="15" customHeight="1" x14ac:dyDescent="0.45">
      <c r="B44" s="16">
        <f t="shared" si="2"/>
        <v>500000</v>
      </c>
    </row>
    <row r="45" spans="2:10" ht="15" customHeight="1" x14ac:dyDescent="0.45">
      <c r="B45" s="16">
        <f t="shared" si="2"/>
        <v>600000</v>
      </c>
    </row>
    <row r="46" spans="2:10" ht="15" customHeight="1" x14ac:dyDescent="0.45">
      <c r="B46" s="16">
        <f>B47-100000</f>
        <v>700000</v>
      </c>
    </row>
    <row r="47" spans="2:10" ht="15" customHeight="1" x14ac:dyDescent="0.45">
      <c r="B47" s="16">
        <f>C11</f>
        <v>800000</v>
      </c>
    </row>
    <row r="48" spans="2:10" ht="15" customHeight="1" x14ac:dyDescent="0.45">
      <c r="B48" s="16">
        <f>B47+100000</f>
        <v>900000</v>
      </c>
    </row>
    <row r="49" spans="2:2" ht="15" customHeight="1" x14ac:dyDescent="0.45">
      <c r="B49" s="16">
        <f t="shared" ref="B49:B52" si="3">B48+100000</f>
        <v>1000000</v>
      </c>
    </row>
    <row r="50" spans="2:2" ht="15" customHeight="1" x14ac:dyDescent="0.45">
      <c r="B50" s="16">
        <f t="shared" si="3"/>
        <v>1100000</v>
      </c>
    </row>
    <row r="51" spans="2:2" ht="15" customHeight="1" x14ac:dyDescent="0.45">
      <c r="B51" s="16">
        <f t="shared" si="3"/>
        <v>1200000</v>
      </c>
    </row>
    <row r="52" spans="2:2" ht="15" customHeight="1" x14ac:dyDescent="0.45">
      <c r="B52" s="16">
        <f t="shared" si="3"/>
        <v>1300000</v>
      </c>
    </row>
  </sheetData>
  <conditionalFormatting sqref="C43:I52">
    <cfRule type="cellIs" dxfId="1" priority="2" operator="greaterThanOrEqual">
      <formula>0</formula>
    </cfRule>
  </conditionalFormatting>
  <conditionalFormatting sqref="J43:J52">
    <cfRule type="cellIs" dxfId="0" priority="1" operator="greaterThanOrEqual">
      <formula>0</formula>
    </cfRule>
  </conditionalFormatting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BB0B95D2-3664-4297-BE94-72736937384D}"/>
</file>

<file path=customXml/itemProps2.xml><?xml version="1.0" encoding="utf-8"?>
<ds:datastoreItem xmlns:ds="http://schemas.openxmlformats.org/officeDocument/2006/customXml" ds:itemID="{4FCE38EF-FE99-489C-B595-CB46146F0E9D}"/>
</file>

<file path=customXml/itemProps3.xml><?xml version="1.0" encoding="utf-8"?>
<ds:datastoreItem xmlns:ds="http://schemas.openxmlformats.org/officeDocument/2006/customXml" ds:itemID="{41EF4D75-FD4E-436F-BECF-E1FE3329CB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Tryout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Bloggs</dc:creator>
  <cp:lastModifiedBy>Alastair Matchett</cp:lastModifiedBy>
  <cp:lastPrinted>2016-02-04T14:08:33Z</cp:lastPrinted>
  <dcterms:created xsi:type="dcterms:W3CDTF">2016-02-03T14:06:14Z</dcterms:created>
  <dcterms:modified xsi:type="dcterms:W3CDTF">2017-05-30T13:32:45Z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