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131 Expected Credit Losses/Recording/3. Stage 1 Loan Workout/"/>
    </mc:Choice>
  </mc:AlternateContent>
  <xr:revisionPtr revIDLastSave="28" documentId="8_{2AEB7AA4-3077-4FDE-8B88-9804E8F69D5B}" xr6:coauthVersionLast="47" xr6:coauthVersionMax="47" xr10:uidLastSave="{22ECF7EB-00EB-4DC0-9557-3FC7411618C5}"/>
  <bookViews>
    <workbookView xWindow="-108" yWindow="-108" windowWidth="23256" windowHeight="12816" tabRatio="869" firstSheet="1" activeTab="1" xr2:uid="{00000000-000D-0000-FFFF-FFFF00000000}"/>
  </bookViews>
  <sheets>
    <sheet name="__FDSCACHE__" sheetId="8" state="veryHidden" r:id="rId1"/>
    <sheet name="Welcome" sheetId="74" r:id="rId2"/>
    <sheet name="Info" sheetId="70" r:id="rId3"/>
    <sheet name="Workouts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Workouts!$A$2:$N$127</definedName>
    <definedName name="SALES_LTM" localSheetId="4">'Factset codes'!$J$12</definedName>
    <definedName name="TOTAL_DEBT">#REF!</definedName>
    <definedName name="WACC">#REF!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77" l="1"/>
  <c r="A2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<sst xmlns="http://schemas.openxmlformats.org/spreadsheetml/2006/main" count="120" uniqueCount="119">
  <si>
    <t>This sheet contains FactSet XML data for use with this workbook's =FDS codes.  Modifying the worksheet's contents may damage the workbook's =FDS functionality.</t>
  </si>
  <si>
    <t>Expected Credit Losses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</si>
  <si>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</si>
  <si>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</si>
  <si>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</si>
  <si>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</si>
  <si>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</si>
  <si>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</si>
  <si>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</si>
  <si>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</si>
  <si>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</si>
  <si>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</si>
  <si>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</si>
  <si>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</si>
  <si>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</si>
  <si>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</si>
  <si>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</si>
  <si>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</si>
  <si>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</si>
  <si>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1</t>
  </si>
  <si>
    <t>Bank A grants 100.0m of auto loans</t>
  </si>
  <si>
    <t>Applying the bank's own internal thresholds it determines the loan portfolio is 'performing'</t>
  </si>
  <si>
    <t>Performing loans are classified as 'Stage 1' under the IFRS Expected Credit Loss model</t>
  </si>
  <si>
    <t>Calculate the expected credit loss provision based in the information provided below</t>
  </si>
  <si>
    <t>Auto loan portfolio</t>
  </si>
  <si>
    <t>Interest rate</t>
  </si>
  <si>
    <t>Lifetime probability of default</t>
  </si>
  <si>
    <t>12 months probability of default</t>
  </si>
  <si>
    <t>Lifetime loss given default</t>
  </si>
  <si>
    <t>12 months loss given default</t>
  </si>
  <si>
    <t>Expected credit loss provision</t>
  </si>
  <si>
    <t>Workout 2</t>
  </si>
  <si>
    <t xml:space="preserve">Using the information from the previous workout, identify the accounting transactions required  </t>
  </si>
  <si>
    <t>when the loans are granted, including the expected credit loss provision</t>
  </si>
  <si>
    <t>Assets</t>
  </si>
  <si>
    <t>=</t>
  </si>
  <si>
    <t>Liabilities + Equity</t>
  </si>
  <si>
    <t>1. Loans granted</t>
  </si>
  <si>
    <t>Loan up 100.0</t>
  </si>
  <si>
    <t>Cash down 100.0</t>
  </si>
  <si>
    <t>2. Expected credit loss provision</t>
  </si>
  <si>
    <t>Loan down 0.2</t>
  </si>
  <si>
    <t>RE down 0.2 (recognised below net interest income)</t>
  </si>
  <si>
    <t>End</t>
  </si>
  <si>
    <t>Factset codes</t>
  </si>
  <si>
    <t>Summary sheet code name</t>
  </si>
  <si>
    <t>Delete sheet on new target ticker</t>
  </si>
  <si>
    <t>Key data</t>
  </si>
  <si>
    <t>Ticker</t>
  </si>
  <si>
    <t>TUMI-US</t>
  </si>
  <si>
    <t>Country</t>
  </si>
  <si>
    <t>United States</t>
  </si>
  <si>
    <t>Analysis date</t>
  </si>
  <si>
    <t>Historical year end</t>
  </si>
  <si>
    <t>31/12/2015</t>
  </si>
  <si>
    <t>Last filing date</t>
  </si>
  <si>
    <t>01-Jun-16</t>
  </si>
  <si>
    <t>Calendarize to</t>
  </si>
  <si>
    <t>Home currency</t>
  </si>
  <si>
    <t>USD</t>
  </si>
  <si>
    <t>Trading information</t>
  </si>
  <si>
    <t>52 week low</t>
  </si>
  <si>
    <t>52 week high</t>
  </si>
  <si>
    <t>Free float (MM)</t>
  </si>
  <si>
    <t>LTM dividend yield</t>
  </si>
  <si>
    <t>NA</t>
  </si>
  <si>
    <t>Historical 5 year beta</t>
  </si>
  <si>
    <t>Marginal tax rate</t>
  </si>
  <si>
    <t>Credit rating</t>
  </si>
  <si>
    <t/>
  </si>
  <si>
    <t>5 year EPS forward growth</t>
  </si>
  <si>
    <t>-</t>
  </si>
  <si>
    <t>Balance sheet data</t>
  </si>
  <si>
    <t>NCI book value</t>
  </si>
  <si>
    <t xml:space="preserve">Historical income statement NCI </t>
  </si>
  <si>
    <t>Basic shares outstanding</t>
  </si>
  <si>
    <t>Shareholders' equity</t>
  </si>
  <si>
    <t>Balance sheet ST debt</t>
  </si>
  <si>
    <t>Balance sheet LT debt</t>
  </si>
  <si>
    <t>Financial derivative liabilities</t>
  </si>
  <si>
    <t>Preferred equity</t>
  </si>
  <si>
    <t>Balance sheet cash and equivalents</t>
  </si>
  <si>
    <t>ST financial investments</t>
  </si>
  <si>
    <t>LT financial investments</t>
  </si>
  <si>
    <t>Non-core assets</t>
  </si>
  <si>
    <t>Earnings and estimates</t>
  </si>
  <si>
    <t>Latest annual</t>
  </si>
  <si>
    <t>Old 10-Q/Interim</t>
  </si>
  <si>
    <t>New 10-Q/interim</t>
  </si>
  <si>
    <t>FY +1</t>
  </si>
  <si>
    <t>FY +2</t>
  </si>
  <si>
    <t>FY +3</t>
  </si>
  <si>
    <t>FY +4</t>
  </si>
  <si>
    <t>Revenues</t>
  </si>
  <si>
    <t>EBIT</t>
  </si>
  <si>
    <t>Depreciation and amortization</t>
  </si>
  <si>
    <t>EBITDA</t>
  </si>
  <si>
    <t>Gross interest expense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</si>
  <si>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</si>
  <si>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</si>
  <si>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</si>
  <si>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</si>
  <si>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</si>
  <si>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</si>
  <si>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</si>
  <si>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</si>
  <si>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</si>
  <si>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</si>
  <si>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</si>
  <si>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</si>
  <si>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</si>
  <si>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</si>
  <si>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Projected benefit obligation</t>
  </si>
  <si>
    <t>Fair value of plan assets</t>
  </si>
  <si>
    <t>Total pension and OPEB expense</t>
  </si>
  <si>
    <t>Pension service cost</t>
  </si>
  <si>
    <t>Interest expense</t>
  </si>
  <si>
    <t>Return on plan assets</t>
  </si>
  <si>
    <t>LTM rent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</si>
</sst>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0.0%_);\(0.0%\)"/>
    <numFmt numFmtId="170" formatCode="#,##0.0_);\(#,##0.0\);0.0_);@_)"/>
    <numFmt numFmtId="171" formatCode="dd\-mmm\-yy_)"/>
    <numFmt numFmtId="172" formatCode="#,##0.0\ \x_);\(#,##0.0\ \x\)"/>
  </numFmts>
  <fonts count="38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0" fontId="0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7" fontId="26" fillId="3" borderId="0">
      <alignment horizontal="center"/>
    </xf>
    <xf numFmtId="171" fontId="27" fillId="0" borderId="0" applyFont="0" applyFill="0" applyBorder="0" applyAlignment="0" applyProtection="0"/>
    <xf numFmtId="172" fontId="8" fillId="0" borderId="0" applyFont="0" applyFill="0" applyBorder="0" applyAlignment="0" applyProtection="0"/>
    <xf numFmtId="169" fontId="27" fillId="2" borderId="0" applyFont="0" applyFill="0" applyBorder="0" applyAlignment="0" applyProtection="0"/>
    <xf numFmtId="167" fontId="28" fillId="2" borderId="0" applyNumberFormat="0" applyFill="0" applyBorder="0" applyAlignment="0" applyProtection="0"/>
    <xf numFmtId="168" fontId="28" fillId="38" borderId="10" applyNumberFormat="0">
      <protection locked="0"/>
    </xf>
    <xf numFmtId="170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7" fontId="3" fillId="0" borderId="0">
      <alignment vertical="top"/>
    </xf>
    <xf numFmtId="166" fontId="34" fillId="3" borderId="0">
      <alignment horizontal="center"/>
    </xf>
    <xf numFmtId="167" fontId="26" fillId="2" borderId="0" applyNumberFormat="0" applyBorder="0" applyProtection="0">
      <alignment horizontal="center"/>
    </xf>
  </cellStyleXfs>
  <cellXfs count="81">
    <xf numFmtId="170" fontId="0" fillId="0" borderId="0" xfId="0"/>
    <xf numFmtId="167" fontId="30" fillId="3" borderId="0" xfId="49" applyNumberFormat="1" applyAlignment="1"/>
    <xf numFmtId="167" fontId="4" fillId="0" borderId="0" xfId="50" applyNumberFormat="1">
      <alignment horizontal="left" vertical="center"/>
    </xf>
    <xf numFmtId="170" fontId="2" fillId="0" borderId="0" xfId="0" applyFont="1" applyAlignment="1">
      <alignment vertical="top"/>
    </xf>
    <xf numFmtId="170" fontId="2" fillId="0" borderId="0" xfId="0" applyFont="1"/>
    <xf numFmtId="170" fontId="5" fillId="0" borderId="0" xfId="0" applyFont="1" applyAlignment="1">
      <alignment vertical="center" wrapText="1"/>
    </xf>
    <xf numFmtId="170" fontId="25" fillId="0" borderId="0" xfId="0" applyFont="1"/>
    <xf numFmtId="170" fontId="24" fillId="0" borderId="0" xfId="0" applyFont="1" applyAlignment="1">
      <alignment vertical="center"/>
    </xf>
    <xf numFmtId="167" fontId="28" fillId="38" borderId="10" xfId="56" applyNumberFormat="1">
      <protection locked="0"/>
    </xf>
    <xf numFmtId="170" fontId="29" fillId="2" borderId="0" xfId="48" applyNumberFormat="1">
      <alignment horizontal="left"/>
    </xf>
    <xf numFmtId="170" fontId="0" fillId="0" borderId="0" xfId="0" applyAlignment="1">
      <alignment horizontal="right"/>
    </xf>
    <xf numFmtId="170" fontId="4" fillId="0" borderId="0" xfId="50" applyNumberFormat="1">
      <alignment horizontal="left" vertical="center"/>
    </xf>
    <xf numFmtId="170" fontId="0" fillId="0" borderId="0" xfId="0" applyAlignment="1">
      <alignment horizontal="right" vertical="top" wrapText="1"/>
    </xf>
    <xf numFmtId="171" fontId="0" fillId="0" borderId="0" xfId="52" applyFont="1"/>
    <xf numFmtId="167" fontId="0" fillId="0" borderId="0" xfId="0" applyNumberFormat="1" applyAlignment="1">
      <alignment horizontal="right"/>
    </xf>
    <xf numFmtId="166" fontId="0" fillId="0" borderId="0" xfId="52" applyNumberFormat="1" applyFont="1"/>
    <xf numFmtId="167" fontId="30" fillId="3" borderId="0" xfId="49" applyNumberFormat="1" applyAlignment="1">
      <alignment horizontal="left" vertical="center"/>
    </xf>
    <xf numFmtId="166" fontId="28" fillId="38" borderId="0" xfId="56" applyNumberFormat="1" applyBorder="1">
      <protection locked="0"/>
    </xf>
    <xf numFmtId="170" fontId="28" fillId="36" borderId="0" xfId="56" applyNumberFormat="1" applyFill="1" applyBorder="1">
      <protection locked="0"/>
    </xf>
    <xf numFmtId="170" fontId="28" fillId="38" borderId="0" xfId="56" applyNumberFormat="1" applyBorder="1">
      <protection locked="0"/>
    </xf>
    <xf numFmtId="171" fontId="28" fillId="36" borderId="0" xfId="52" applyFont="1" applyFill="1" applyProtection="1">
      <protection locked="0"/>
    </xf>
    <xf numFmtId="170" fontId="27" fillId="0" borderId="0" xfId="0" applyFont="1" applyAlignment="1">
      <alignment horizontal="right"/>
    </xf>
    <xf numFmtId="169" fontId="27" fillId="0" borderId="0" xfId="54" applyFill="1" applyAlignment="1">
      <alignment horizontal="right"/>
    </xf>
    <xf numFmtId="170" fontId="27" fillId="36" borderId="0" xfId="56" applyNumberFormat="1" applyFont="1" applyFill="1" applyBorder="1">
      <protection locked="0"/>
    </xf>
    <xf numFmtId="170" fontId="27" fillId="38" borderId="0" xfId="56" applyNumberFormat="1" applyFont="1" applyBorder="1">
      <protection locked="0"/>
    </xf>
    <xf numFmtId="170" fontId="27" fillId="0" borderId="0" xfId="0" applyFont="1"/>
    <xf numFmtId="171" fontId="27" fillId="0" borderId="0" xfId="52"/>
    <xf numFmtId="170" fontId="24" fillId="2" borderId="0" xfId="0" applyFont="1" applyFill="1" applyAlignment="1">
      <alignment vertical="center"/>
    </xf>
    <xf numFmtId="170" fontId="3" fillId="0" borderId="0" xfId="0" applyFont="1" applyAlignment="1">
      <alignment horizontal="center" vertical="top"/>
    </xf>
    <xf numFmtId="167" fontId="28" fillId="0" borderId="0" xfId="55" applyFill="1" applyAlignment="1">
      <alignment vertical="top"/>
    </xf>
    <xf numFmtId="170" fontId="28" fillId="0" borderId="0" xfId="55" applyNumberFormat="1" applyFill="1"/>
    <xf numFmtId="167" fontId="29" fillId="2" borderId="0" xfId="48" applyNumberFormat="1" applyAlignment="1"/>
    <xf numFmtId="170" fontId="24" fillId="2" borderId="0" xfId="0" applyFont="1" applyFill="1"/>
    <xf numFmtId="170" fontId="25" fillId="3" borderId="0" xfId="0" applyFont="1" applyFill="1"/>
    <xf numFmtId="170" fontId="2" fillId="37" borderId="0" xfId="0" applyFont="1" applyFill="1"/>
    <xf numFmtId="170" fontId="2" fillId="4" borderId="0" xfId="58" applyNumberFormat="1" applyAlignment="1"/>
    <xf numFmtId="167" fontId="5" fillId="4" borderId="0" xfId="58" applyNumberFormat="1" applyFont="1" applyAlignment="1">
      <alignment vertical="center" wrapText="1"/>
    </xf>
    <xf numFmtId="170" fontId="2" fillId="4" borderId="0" xfId="58" applyNumberFormat="1" applyAlignment="1">
      <alignment horizontal="left" vertical="top"/>
    </xf>
    <xf numFmtId="170" fontId="3" fillId="4" borderId="0" xfId="58" applyNumberFormat="1" applyFont="1" applyAlignment="1">
      <alignment horizontal="center" vertical="top"/>
    </xf>
    <xf numFmtId="170" fontId="0" fillId="4" borderId="0" xfId="58" applyNumberFormat="1" applyFont="1" applyAlignment="1"/>
    <xf numFmtId="170" fontId="2" fillId="4" borderId="0" xfId="58" applyNumberFormat="1">
      <alignment vertical="top"/>
    </xf>
    <xf numFmtId="170" fontId="3" fillId="4" borderId="0" xfId="58" applyNumberFormat="1" applyFont="1">
      <alignment vertical="top"/>
    </xf>
    <xf numFmtId="170" fontId="2" fillId="4" borderId="0" xfId="58" applyNumberFormat="1" applyAlignment="1">
      <alignment vertical="top" wrapText="1"/>
    </xf>
    <xf numFmtId="167" fontId="2" fillId="4" borderId="0" xfId="58" applyNumberFormat="1">
      <alignment vertical="top"/>
    </xf>
    <xf numFmtId="167" fontId="2" fillId="4" borderId="0" xfId="58" applyNumberFormat="1" applyAlignment="1"/>
    <xf numFmtId="167" fontId="7" fillId="4" borderId="0" xfId="58" applyNumberFormat="1" applyFont="1" applyAlignment="1">
      <alignment vertical="center" wrapText="1"/>
    </xf>
    <xf numFmtId="170" fontId="2" fillId="4" borderId="11" xfId="58" applyNumberFormat="1" applyBorder="1">
      <alignment vertical="top"/>
    </xf>
    <xf numFmtId="170" fontId="4" fillId="4" borderId="0" xfId="58" applyNumberFormat="1" applyFont="1" applyAlignment="1">
      <alignment vertical="center"/>
    </xf>
    <xf numFmtId="167" fontId="2" fillId="0" borderId="0" xfId="58" applyNumberFormat="1" applyFill="1" applyAlignment="1"/>
    <xf numFmtId="169" fontId="28" fillId="0" borderId="0" xfId="54" applyFont="1" applyFill="1"/>
    <xf numFmtId="170" fontId="2" fillId="4" borderId="11" xfId="58" applyNumberFormat="1" applyFont="1" applyBorder="1" applyAlignment="1"/>
    <xf numFmtId="170" fontId="5" fillId="4" borderId="11" xfId="58" applyNumberFormat="1" applyFont="1" applyBorder="1" applyAlignment="1">
      <alignment vertical="center" wrapText="1"/>
    </xf>
    <xf numFmtId="170" fontId="2" fillId="4" borderId="11" xfId="58" applyNumberFormat="1" applyFont="1" applyBorder="1" applyAlignment="1">
      <alignment vertical="top"/>
    </xf>
    <xf numFmtId="170" fontId="3" fillId="4" borderId="11" xfId="58" applyNumberFormat="1" applyFont="1" applyBorder="1" applyAlignment="1">
      <alignment horizontal="center" vertical="top"/>
    </xf>
    <xf numFmtId="167" fontId="2" fillId="4" borderId="0" xfId="58" applyNumberFormat="1" applyFont="1" applyAlignment="1"/>
    <xf numFmtId="167" fontId="3" fillId="4" borderId="0" xfId="58" applyNumberFormat="1" applyFont="1" applyAlignment="1">
      <alignment horizontal="center" vertical="top"/>
    </xf>
    <xf numFmtId="167" fontId="2" fillId="4" borderId="0" xfId="58" applyNumberFormat="1" applyFont="1" applyAlignment="1">
      <alignment horizontal="left" vertical="top"/>
    </xf>
    <xf numFmtId="170" fontId="4" fillId="0" borderId="0" xfId="0" applyFont="1" applyAlignment="1">
      <alignment vertical="center"/>
    </xf>
    <xf numFmtId="170" fontId="24" fillId="0" borderId="0" xfId="0" applyFont="1"/>
    <xf numFmtId="166" fontId="34" fillId="3" borderId="0" xfId="61">
      <alignment horizontal="center"/>
    </xf>
    <xf numFmtId="167" fontId="26" fillId="2" borderId="0" xfId="62">
      <alignment horizontal="center"/>
    </xf>
    <xf numFmtId="169" fontId="28" fillId="0" borderId="0" xfId="55" applyNumberFormat="1" applyFill="1"/>
    <xf numFmtId="167" fontId="35" fillId="3" borderId="0" xfId="59" applyNumberFormat="1" applyFont="1" applyAlignment="1"/>
    <xf numFmtId="170" fontId="36" fillId="0" borderId="0" xfId="0" applyFont="1"/>
    <xf numFmtId="167" fontId="3" fillId="0" borderId="0" xfId="60">
      <alignment vertical="top"/>
    </xf>
    <xf numFmtId="167" fontId="3" fillId="0" borderId="0" xfId="60" quotePrefix="1">
      <alignment vertical="top"/>
    </xf>
    <xf numFmtId="170" fontId="37" fillId="0" borderId="0" xfId="0" applyFont="1"/>
    <xf numFmtId="167" fontId="29" fillId="2" borderId="0" xfId="48" applyNumberFormat="1">
      <alignment horizontal="left"/>
    </xf>
    <xf numFmtId="167" fontId="4" fillId="2" borderId="0" xfId="50" applyNumberFormat="1" applyFill="1">
      <alignment horizontal="left" vertical="center"/>
    </xf>
    <xf numFmtId="170" fontId="0" fillId="2" borderId="0" xfId="0" applyFill="1"/>
    <xf numFmtId="167" fontId="29" fillId="2" borderId="0" xfId="48" applyNumberFormat="1" applyAlignment="1">
      <alignment horizontal="center"/>
    </xf>
    <xf numFmtId="167" fontId="2" fillId="4" borderId="0" xfId="58" applyNumberFormat="1" applyFont="1" applyAlignment="1">
      <alignment horizontal="left" vertical="top"/>
    </xf>
    <xf numFmtId="167" fontId="29" fillId="3" borderId="0" xfId="59" applyNumberFormat="1" applyFont="1" applyAlignment="1">
      <alignment horizontal="center" vertical="center"/>
    </xf>
    <xf numFmtId="167" fontId="0" fillId="4" borderId="0" xfId="0" applyNumberFormat="1" applyFill="1" applyAlignment="1">
      <alignment horizontal="center" vertical="center" wrapText="1"/>
    </xf>
    <xf numFmtId="167" fontId="32" fillId="4" borderId="0" xfId="57" applyNumberFormat="1" applyFill="1" applyBorder="1" applyAlignment="1">
      <alignment horizontal="center" vertical="center" wrapText="1"/>
    </xf>
    <xf numFmtId="170" fontId="0" fillId="4" borderId="0" xfId="58" applyNumberFormat="1" applyFont="1" applyAlignment="1">
      <alignment horizontal="left"/>
    </xf>
    <xf numFmtId="170" fontId="0" fillId="4" borderId="0" xfId="58" applyNumberFormat="1" applyFont="1" applyAlignment="1"/>
    <xf numFmtId="170" fontId="4" fillId="4" borderId="0" xfId="58" applyNumberFormat="1" applyFont="1" applyAlignment="1">
      <alignment horizontal="left" vertical="center"/>
    </xf>
    <xf numFmtId="166" fontId="0" fillId="4" borderId="0" xfId="58" applyNumberFormat="1" applyFont="1" applyAlignment="1">
      <alignment horizontal="left"/>
    </xf>
    <xf numFmtId="170" fontId="0" fillId="0" borderId="0" xfId="0" applyAlignment="1"/>
    <xf numFmtId="167" fontId="26" fillId="2" borderId="0" xfId="62" applyAlignment="1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6429</xdr:colOff>
      <xdr:row>0</xdr:row>
      <xdr:rowOff>370134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4FA4732-D73D-486F-961D-D20061068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825" y="38100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/>
  </sheetViews>
  <sheetFormatPr defaultRowHeight="14.45"/>
  <sheetData>
    <row r="1" spans="1:2">
      <c r="B1" t="s">
        <v>0</v>
      </c>
    </row>
    <row r="2" spans="1:2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tabSelected="1" zoomScaleNormal="100" zoomScaleSheetLayoutView="100" workbookViewId="0">
      <selection sqref="A1:N1"/>
    </sheetView>
  </sheetViews>
  <sheetFormatPr defaultColWidth="9.140625" defaultRowHeight="14.4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58" customFormat="1" ht="189.7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/>
      <c r="P1"/>
      <c r="Q1"/>
      <c r="R1"/>
      <c r="S1"/>
      <c r="T1"/>
      <c r="U1"/>
    </row>
    <row r="2" spans="1:21" s="3" customFormat="1" ht="75" customHeight="1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/>
      <c r="P2"/>
      <c r="Q2"/>
      <c r="R2"/>
      <c r="S2"/>
      <c r="T2"/>
      <c r="U2"/>
    </row>
    <row r="3" spans="1:21" s="4" customFormat="1" ht="7.5" customHeight="1">
      <c r="B3" s="57"/>
      <c r="C3" s="57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>
      <c r="A4" s="56"/>
      <c r="B4" s="55"/>
      <c r="C4" s="71"/>
      <c r="D4" s="71"/>
      <c r="E4" s="54"/>
      <c r="F4" s="36"/>
      <c r="G4" s="36"/>
      <c r="H4" s="36"/>
      <c r="I4" s="36"/>
      <c r="J4" s="36"/>
      <c r="K4" s="36"/>
      <c r="L4" s="54"/>
      <c r="M4" s="54"/>
      <c r="N4" s="54"/>
      <c r="O4"/>
      <c r="P4"/>
      <c r="Q4"/>
      <c r="R4"/>
      <c r="S4"/>
      <c r="T4"/>
      <c r="U4"/>
    </row>
    <row r="5" spans="1:21" s="4" customFormat="1" ht="15" customHeight="1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/>
      <c r="P5"/>
      <c r="Q5"/>
      <c r="R5"/>
      <c r="S5"/>
      <c r="T5"/>
      <c r="U5"/>
    </row>
    <row r="6" spans="1:21" s="4" customFormat="1" ht="15" customHeight="1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/>
      <c r="P6"/>
      <c r="Q6"/>
      <c r="R6"/>
      <c r="S6"/>
      <c r="T6"/>
      <c r="U6"/>
    </row>
    <row r="7" spans="1:21" s="4" customFormat="1" ht="15" customHeight="1">
      <c r="A7" s="73" t="str">
        <f ca="1">"© "&amp;YEAR(TODAY())&amp;" Financial Edge Training"</f>
        <v>© 2026 Financial Edge Training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/>
      <c r="P7"/>
      <c r="Q7"/>
      <c r="R7"/>
      <c r="S7"/>
      <c r="T7"/>
      <c r="U7"/>
    </row>
    <row r="8" spans="1:21" s="4" customFormat="1" ht="15" customHeight="1">
      <c r="A8" s="74" t="s">
        <v>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/>
      <c r="P8"/>
      <c r="Q8"/>
      <c r="R8"/>
      <c r="S8"/>
      <c r="T8"/>
      <c r="U8"/>
    </row>
    <row r="9" spans="1:21" s="4" customFormat="1" ht="15" customHeight="1" thickBot="1">
      <c r="A9" s="52"/>
      <c r="B9" s="53"/>
      <c r="C9" s="52"/>
      <c r="D9" s="52"/>
      <c r="E9" s="50"/>
      <c r="F9" s="51"/>
      <c r="G9" s="51"/>
      <c r="H9" s="51"/>
      <c r="I9" s="51"/>
      <c r="J9" s="51"/>
      <c r="K9" s="51"/>
      <c r="L9" s="50"/>
      <c r="M9" s="50"/>
      <c r="N9" s="50"/>
      <c r="O9"/>
      <c r="P9"/>
      <c r="Q9"/>
      <c r="R9"/>
      <c r="S9"/>
      <c r="T9"/>
      <c r="U9"/>
    </row>
    <row r="10" spans="1:21" s="4" customFormat="1" ht="15" customHeight="1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40625" defaultRowHeight="14.4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56" ht="45" customHeight="1">
      <c r="A1" s="31" t="str">
        <f>Welcome!A2</f>
        <v>Expected Credit Losses</v>
      </c>
      <c r="B1" s="31"/>
      <c r="C1" s="31"/>
      <c r="D1" s="31"/>
      <c r="E1" s="31"/>
      <c r="F1" s="31"/>
      <c r="G1" s="31"/>
      <c r="H1" s="31"/>
      <c r="I1" s="31"/>
      <c r="J1" s="32"/>
      <c r="K1" s="32"/>
      <c r="L1" s="32"/>
      <c r="M1" s="32"/>
      <c r="N1" s="32"/>
      <c r="O1" s="32"/>
      <c r="P1" s="32"/>
      <c r="Q1" s="32"/>
      <c r="R1" s="32"/>
    </row>
    <row r="2" spans="1:56" ht="30" customHeight="1">
      <c r="A2" s="1" t="s">
        <v>4</v>
      </c>
      <c r="B2" s="1"/>
      <c r="C2" s="1"/>
      <c r="D2" s="1"/>
      <c r="E2" s="1"/>
      <c r="F2" s="1"/>
      <c r="G2" s="1"/>
      <c r="H2" s="1"/>
      <c r="I2" s="1"/>
      <c r="J2" s="33"/>
      <c r="K2" s="33"/>
      <c r="L2" s="33"/>
      <c r="M2" s="33"/>
      <c r="N2" s="33"/>
      <c r="O2" s="33"/>
      <c r="P2" s="33"/>
      <c r="Q2" s="33"/>
      <c r="R2" s="33"/>
    </row>
    <row r="3" spans="1:56" s="34" customFormat="1" ht="7.5" customHeight="1">
      <c r="S3"/>
      <c r="T3"/>
      <c r="U3"/>
      <c r="V3"/>
      <c r="W3"/>
      <c r="X3"/>
    </row>
    <row r="4" spans="1:56" s="34" customFormat="1" ht="22.5" customHeight="1">
      <c r="A4" s="35"/>
      <c r="B4" s="77" t="s">
        <v>5</v>
      </c>
      <c r="C4" s="77"/>
      <c r="D4" s="77"/>
      <c r="E4" s="77"/>
      <c r="F4" s="77"/>
      <c r="G4" s="77"/>
      <c r="H4" s="77"/>
      <c r="I4" s="77"/>
      <c r="K4" s="35"/>
      <c r="L4" s="77" t="s">
        <v>6</v>
      </c>
      <c r="M4" s="77"/>
      <c r="N4" s="77"/>
      <c r="O4" s="77"/>
      <c r="P4" s="77"/>
      <c r="Q4" s="36"/>
      <c r="R4" s="36"/>
      <c r="S4"/>
      <c r="T4"/>
      <c r="U4"/>
      <c r="V4"/>
      <c r="W4"/>
      <c r="X4"/>
    </row>
    <row r="5" spans="1:56" s="34" customFormat="1" ht="15" customHeight="1">
      <c r="A5" s="37"/>
      <c r="B5" s="38"/>
      <c r="C5" s="39"/>
      <c r="D5" s="40"/>
      <c r="E5" s="40"/>
      <c r="F5" s="40"/>
      <c r="G5" s="40"/>
      <c r="H5" s="40"/>
      <c r="I5" s="40"/>
      <c r="K5" s="35"/>
      <c r="L5" s="41" t="s">
        <v>7</v>
      </c>
      <c r="M5" s="41"/>
      <c r="N5" s="76"/>
      <c r="O5" s="76"/>
      <c r="P5" s="76"/>
      <c r="Q5" s="76"/>
      <c r="R5" s="36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4" customFormat="1" ht="15" customHeight="1">
      <c r="A6" s="42"/>
      <c r="B6" s="38"/>
      <c r="C6" s="39"/>
      <c r="D6" s="40"/>
      <c r="E6" s="40"/>
      <c r="F6" s="40"/>
      <c r="G6" s="40"/>
      <c r="H6" s="40"/>
      <c r="I6" s="40"/>
      <c r="K6" s="37"/>
      <c r="L6" s="41" t="s">
        <v>8</v>
      </c>
      <c r="M6" s="41"/>
      <c r="N6" s="78"/>
      <c r="O6" s="78"/>
      <c r="P6" s="78"/>
      <c r="Q6" s="78"/>
      <c r="R6" s="36"/>
      <c r="S6"/>
      <c r="T6"/>
      <c r="U6"/>
      <c r="V6"/>
      <c r="W6"/>
      <c r="X6"/>
    </row>
    <row r="7" spans="1:56" s="34" customFormat="1" ht="15" customHeight="1">
      <c r="A7" s="40"/>
      <c r="B7" s="38"/>
      <c r="C7" s="39"/>
      <c r="D7" s="40"/>
      <c r="E7" s="40"/>
      <c r="F7" s="40"/>
      <c r="G7" s="40"/>
      <c r="H7" s="40"/>
      <c r="I7" s="40"/>
      <c r="K7" s="42"/>
      <c r="L7" s="41" t="s">
        <v>9</v>
      </c>
      <c r="M7" s="41"/>
      <c r="N7" s="76"/>
      <c r="O7" s="76"/>
      <c r="P7" s="76"/>
      <c r="Q7" s="76"/>
      <c r="R7" s="36"/>
      <c r="S7"/>
      <c r="T7"/>
      <c r="U7"/>
      <c r="V7"/>
      <c r="W7"/>
      <c r="X7"/>
    </row>
    <row r="8" spans="1:56" s="34" customFormat="1" ht="15" customHeight="1">
      <c r="A8" s="40"/>
      <c r="B8" s="38"/>
      <c r="C8" s="39"/>
      <c r="D8" s="40"/>
      <c r="E8" s="40"/>
      <c r="F8" s="40"/>
      <c r="G8" s="40"/>
      <c r="H8" s="40"/>
      <c r="I8" s="40"/>
      <c r="K8" s="40"/>
      <c r="L8" s="41" t="s">
        <v>10</v>
      </c>
      <c r="M8" s="41"/>
      <c r="N8" s="76"/>
      <c r="O8" s="76"/>
      <c r="P8" s="76"/>
      <c r="Q8" s="76"/>
      <c r="R8" s="36"/>
      <c r="S8"/>
      <c r="T8"/>
      <c r="U8"/>
      <c r="V8"/>
      <c r="W8"/>
      <c r="X8"/>
    </row>
    <row r="9" spans="1:56" s="34" customFormat="1" ht="15" customHeight="1">
      <c r="A9" s="43"/>
      <c r="B9" s="38"/>
      <c r="C9" s="39"/>
      <c r="D9" s="43"/>
      <c r="E9" s="43"/>
      <c r="F9" s="43"/>
      <c r="G9" s="43"/>
      <c r="H9" s="43"/>
      <c r="I9" s="43"/>
      <c r="K9" s="40"/>
      <c r="L9" s="41" t="s">
        <v>11</v>
      </c>
      <c r="M9" s="41"/>
      <c r="N9" s="76" t="s">
        <v>12</v>
      </c>
      <c r="O9" s="76"/>
      <c r="P9" s="76"/>
      <c r="Q9" s="76"/>
      <c r="R9" s="36"/>
      <c r="S9"/>
      <c r="T9"/>
      <c r="U9"/>
      <c r="V9"/>
      <c r="W9"/>
      <c r="X9"/>
    </row>
    <row r="10" spans="1:56" s="34" customFormat="1" ht="15" customHeight="1">
      <c r="A10" s="44"/>
      <c r="B10" s="44"/>
      <c r="C10" s="44"/>
      <c r="D10" s="44"/>
      <c r="E10" s="44"/>
      <c r="F10" s="44"/>
      <c r="G10" s="44"/>
      <c r="H10" s="44"/>
      <c r="I10" s="44"/>
      <c r="K10" s="40"/>
      <c r="L10" s="41" t="s">
        <v>13</v>
      </c>
      <c r="M10" s="41"/>
      <c r="N10" s="75">
        <v>0</v>
      </c>
      <c r="O10" s="75"/>
      <c r="P10" s="75"/>
      <c r="Q10" s="75"/>
      <c r="R10" s="45"/>
      <c r="S10"/>
      <c r="T10"/>
      <c r="U10"/>
      <c r="V10"/>
      <c r="W10"/>
      <c r="X10"/>
    </row>
    <row r="11" spans="1:56" s="34" customFormat="1" ht="15" customHeight="1" thickBot="1">
      <c r="A11" s="46"/>
      <c r="B11" s="46"/>
      <c r="C11" s="46"/>
      <c r="D11" s="46"/>
      <c r="E11" s="46"/>
      <c r="F11" s="46"/>
      <c r="G11" s="46"/>
      <c r="H11" s="46"/>
      <c r="I11" s="46"/>
      <c r="K11" s="46"/>
      <c r="L11" s="46"/>
      <c r="M11" s="46"/>
      <c r="N11" s="46"/>
      <c r="O11" s="46"/>
      <c r="P11" s="46"/>
      <c r="Q11" s="46"/>
      <c r="R11" s="46"/>
      <c r="S11"/>
      <c r="T11"/>
      <c r="U11"/>
      <c r="V11"/>
      <c r="W11"/>
      <c r="X11"/>
    </row>
    <row r="12" spans="1:56" s="34" customFormat="1" ht="7.5" customHeight="1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4" customFormat="1" ht="22.5" customHeight="1">
      <c r="A13" s="39"/>
      <c r="B13" s="77" t="s">
        <v>14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N13" s="35"/>
      <c r="O13" s="77" t="s">
        <v>15</v>
      </c>
      <c r="P13" s="77"/>
      <c r="Q13" s="77"/>
      <c r="R13" s="47"/>
      <c r="S13"/>
      <c r="T13"/>
      <c r="U13"/>
      <c r="V13"/>
      <c r="W13"/>
      <c r="X13"/>
    </row>
    <row r="14" spans="1:56" s="34" customFormat="1" ht="15" customHeight="1">
      <c r="A14" s="40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N14" s="37"/>
      <c r="O14" s="28"/>
      <c r="P14" s="3"/>
      <c r="Q14" s="3"/>
      <c r="R14" s="40"/>
      <c r="S14"/>
      <c r="T14"/>
      <c r="U14"/>
      <c r="V14"/>
      <c r="W14"/>
      <c r="X14"/>
    </row>
    <row r="15" spans="1:56" s="34" customFormat="1" ht="15" customHeight="1">
      <c r="A15" s="40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N15" s="42"/>
      <c r="O15" s="28"/>
      <c r="P15" s="8" t="s">
        <v>16</v>
      </c>
      <c r="Q15" s="3"/>
      <c r="R15" s="40"/>
      <c r="S15"/>
      <c r="T15"/>
      <c r="U15"/>
      <c r="V15"/>
      <c r="W15"/>
      <c r="X15"/>
    </row>
    <row r="16" spans="1:56" s="34" customFormat="1" ht="15" customHeight="1">
      <c r="A16" s="40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N16" s="40"/>
      <c r="O16" s="28"/>
      <c r="P16" s="29" t="s">
        <v>17</v>
      </c>
      <c r="Q16" s="3"/>
      <c r="R16" s="40"/>
      <c r="S16"/>
      <c r="T16"/>
      <c r="U16"/>
      <c r="V16"/>
      <c r="W16"/>
      <c r="X16"/>
    </row>
    <row r="17" spans="1:24" s="34" customFormat="1" ht="15" customHeight="1">
      <c r="A17" s="40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N17" s="40"/>
      <c r="O17" s="28"/>
      <c r="P17" t="s">
        <v>18</v>
      </c>
      <c r="Q17" s="3"/>
      <c r="R17" s="40"/>
      <c r="S17"/>
      <c r="T17"/>
      <c r="U17"/>
      <c r="V17"/>
      <c r="W17"/>
      <c r="X17"/>
    </row>
    <row r="18" spans="1:24" s="34" customFormat="1" ht="15" customHeight="1">
      <c r="A18" s="4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N18" s="44"/>
      <c r="O18" s="48"/>
      <c r="P18" s="48"/>
      <c r="Q18" s="48"/>
      <c r="R18" s="44"/>
      <c r="S18"/>
      <c r="T18"/>
      <c r="U18"/>
      <c r="V18"/>
      <c r="W18"/>
      <c r="X18"/>
    </row>
    <row r="19" spans="1:24" ht="15" thickBo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N19" s="46"/>
      <c r="O19" s="46"/>
      <c r="P19" s="46"/>
      <c r="Q19" s="46"/>
      <c r="R19" s="46"/>
    </row>
    <row r="20" spans="1:24">
      <c r="Q20" s="4"/>
    </row>
  </sheetData>
  <mergeCells count="20">
    <mergeCell ref="N8:Q8"/>
    <mergeCell ref="B4:I4"/>
    <mergeCell ref="L4:P4"/>
    <mergeCell ref="N5:Q5"/>
    <mergeCell ref="N6:Q6"/>
    <mergeCell ref="N7:Q7"/>
    <mergeCell ref="N9:Q9"/>
    <mergeCell ref="N10:Q10"/>
    <mergeCell ref="B13:L13"/>
    <mergeCell ref="O13:Q13"/>
    <mergeCell ref="B14:C14"/>
    <mergeCell ref="D14:L14"/>
    <mergeCell ref="B18:C18"/>
    <mergeCell ref="D18:L18"/>
    <mergeCell ref="B15:C15"/>
    <mergeCell ref="D15:L15"/>
    <mergeCell ref="B16:C16"/>
    <mergeCell ref="D16:L16"/>
    <mergeCell ref="B17:C17"/>
    <mergeCell ref="D17:L1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125"/>
  <sheetViews>
    <sheetView zoomScaleNormal="100" zoomScaleSheetLayoutView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63" customWidth="1"/>
    <col min="2" max="2" width="36.85546875" customWidth="1"/>
    <col min="3" max="14" width="10.5703125" customWidth="1"/>
    <col min="15" max="16" width="11.5703125" customWidth="1"/>
    <col min="17" max="18" width="9.140625" customWidth="1"/>
  </cols>
  <sheetData>
    <row r="1" spans="1:14" ht="33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45" customHeight="1">
      <c r="A2" s="67" t="str">
        <f>Welcome!A2</f>
        <v>Expected Credit Losses</v>
      </c>
      <c r="B2" s="27"/>
      <c r="C2" s="60"/>
      <c r="D2" s="60"/>
      <c r="E2" s="60"/>
      <c r="F2" s="80"/>
      <c r="G2" s="80"/>
      <c r="H2" s="60"/>
      <c r="I2" s="80"/>
      <c r="J2" s="80"/>
      <c r="K2" s="60"/>
      <c r="L2" s="80"/>
      <c r="M2" s="80"/>
      <c r="N2" s="60"/>
    </row>
    <row r="3" spans="1:14" ht="30" customHeight="1">
      <c r="A3" s="62"/>
      <c r="B3" s="3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5" spans="1:14" ht="14.45">
      <c r="A5" s="63" t="s">
        <v>19</v>
      </c>
    </row>
    <row r="6" spans="1:14" ht="14.45">
      <c r="B6" t="s">
        <v>20</v>
      </c>
    </row>
    <row r="7" spans="1:14" ht="14.45">
      <c r="B7" t="s">
        <v>21</v>
      </c>
    </row>
    <row r="8" spans="1:14" ht="14.45">
      <c r="B8" t="s">
        <v>22</v>
      </c>
    </row>
    <row r="9" spans="1:14" ht="14.45">
      <c r="B9" t="s">
        <v>23</v>
      </c>
    </row>
    <row r="10" spans="1:14" ht="14.45"/>
    <row r="11" spans="1:14" ht="14.45">
      <c r="B11" t="s">
        <v>24</v>
      </c>
      <c r="C11" s="30">
        <v>100</v>
      </c>
    </row>
    <row r="12" spans="1:14" ht="14.45">
      <c r="B12" t="s">
        <v>25</v>
      </c>
      <c r="C12" s="61">
        <v>0.1</v>
      </c>
    </row>
    <row r="13" spans="1:14" ht="14.45">
      <c r="B13" t="s">
        <v>26</v>
      </c>
      <c r="C13" s="49">
        <v>0.05</v>
      </c>
    </row>
    <row r="14" spans="1:14" ht="14.45">
      <c r="B14" t="s">
        <v>27</v>
      </c>
      <c r="C14" s="49">
        <v>0.01</v>
      </c>
    </row>
    <row r="15" spans="1:14" ht="14.45">
      <c r="B15" t="s">
        <v>28</v>
      </c>
      <c r="C15" s="49">
        <v>0.4</v>
      </c>
    </row>
    <row r="16" spans="1:14" ht="14.45">
      <c r="B16" t="s">
        <v>29</v>
      </c>
      <c r="C16" s="61">
        <v>0.2</v>
      </c>
    </row>
    <row r="17" spans="1:5" ht="14.45">
      <c r="C17" s="30"/>
    </row>
    <row r="18" spans="1:5" ht="14.45">
      <c r="B18" t="s">
        <v>30</v>
      </c>
      <c r="C18">
        <f>C11*C14*C16</f>
        <v>0.2</v>
      </c>
    </row>
    <row r="19" spans="1:5" ht="14.45">
      <c r="C19" s="30"/>
    </row>
    <row r="20" spans="1:5" ht="14.45">
      <c r="A20" s="63" t="s">
        <v>31</v>
      </c>
      <c r="C20" s="30"/>
    </row>
    <row r="21" spans="1:5" ht="14.45">
      <c r="B21" t="s">
        <v>32</v>
      </c>
    </row>
    <row r="22" spans="1:5" ht="14.45">
      <c r="B22" t="s">
        <v>33</v>
      </c>
    </row>
    <row r="23" spans="1:5" ht="14.45"/>
    <row r="24" spans="1:5" ht="14.45">
      <c r="C24" s="64" t="s">
        <v>34</v>
      </c>
      <c r="D24" s="65" t="s">
        <v>35</v>
      </c>
      <c r="E24" s="64" t="s">
        <v>36</v>
      </c>
    </row>
    <row r="25" spans="1:5" ht="14.45">
      <c r="B25" t="s">
        <v>37</v>
      </c>
      <c r="C25" t="s">
        <v>38</v>
      </c>
    </row>
    <row r="26" spans="1:5" ht="14.45">
      <c r="C26" t="s">
        <v>39</v>
      </c>
    </row>
    <row r="27" spans="1:5" ht="14.45"/>
    <row r="28" spans="1:5" ht="14.45">
      <c r="B28" t="s">
        <v>40</v>
      </c>
      <c r="C28" t="s">
        <v>41</v>
      </c>
      <c r="E28" t="s">
        <v>42</v>
      </c>
    </row>
    <row r="29" spans="1:5" ht="14.45"/>
    <row r="30" spans="1:5" ht="14.45">
      <c r="A30" s="63" t="s">
        <v>43</v>
      </c>
    </row>
    <row r="31" spans="1:5" ht="14.45"/>
    <row r="32" spans="1:5" ht="14.45"/>
    <row r="33" spans="3:3" ht="14.45"/>
    <row r="34" spans="3:3" ht="14.45"/>
    <row r="35" spans="3:3" ht="14.45"/>
    <row r="36" spans="3:3" ht="14.45"/>
    <row r="37" spans="3:3" ht="14.45">
      <c r="C37" s="30"/>
    </row>
    <row r="38" spans="3:3" ht="14.45">
      <c r="C38" s="61"/>
    </row>
    <row r="39" spans="3:3" ht="14.45">
      <c r="C39" s="49"/>
    </row>
    <row r="40" spans="3:3" ht="14.45">
      <c r="C40" s="49"/>
    </row>
    <row r="41" spans="3:3" ht="14.45">
      <c r="C41" s="49"/>
    </row>
    <row r="42" spans="3:3" ht="14.45">
      <c r="C42" s="61"/>
    </row>
    <row r="43" spans="3:3" ht="14.45">
      <c r="C43" s="30"/>
    </row>
    <row r="44" spans="3:3" ht="14.45"/>
    <row r="45" spans="3:3" ht="14.45"/>
    <row r="46" spans="3:3" ht="14.45"/>
    <row r="47" spans="3:3" ht="14.45"/>
    <row r="48" spans="3:3" ht="14.45"/>
    <row r="49" spans="3:3" ht="14.45"/>
    <row r="50" spans="3:3" ht="14.45"/>
    <row r="51" spans="3:3" ht="14.45"/>
    <row r="52" spans="3:3" ht="14.45"/>
    <row r="53" spans="3:3" ht="14.45">
      <c r="C53" s="30"/>
    </row>
    <row r="54" spans="3:3" ht="14.45">
      <c r="C54" s="61"/>
    </row>
    <row r="55" spans="3:3" ht="14.45">
      <c r="C55" s="49"/>
    </row>
    <row r="56" spans="3:3" ht="14.45">
      <c r="C56" s="49"/>
    </row>
    <row r="57" spans="3:3" ht="14.45">
      <c r="C57" s="49"/>
    </row>
    <row r="58" spans="3:3" ht="14.45">
      <c r="C58" s="61"/>
    </row>
    <row r="59" spans="3:3" ht="14.45">
      <c r="C59" s="30"/>
    </row>
    <row r="60" spans="3:3" ht="14.45"/>
    <row r="61" spans="3:3" ht="14.45"/>
    <row r="62" spans="3:3" ht="14.45"/>
    <row r="63" spans="3:3" ht="14.45"/>
    <row r="64" spans="3:3" ht="14.45"/>
    <row r="65" spans="3:3" ht="14.45"/>
    <row r="66" spans="3:3" ht="14.45"/>
    <row r="67" spans="3:3" ht="14.45"/>
    <row r="68" spans="3:3" ht="14.45"/>
    <row r="69" spans="3:3" ht="14.45"/>
    <row r="70" spans="3:3" ht="14.45">
      <c r="C70" s="30"/>
    </row>
    <row r="71" spans="3:3" ht="14.45">
      <c r="C71" s="61"/>
    </row>
    <row r="72" spans="3:3" ht="14.45">
      <c r="C72" s="49"/>
    </row>
    <row r="73" spans="3:3" ht="14.45">
      <c r="C73" s="49"/>
    </row>
    <row r="74" spans="3:3" ht="14.45">
      <c r="C74" s="49"/>
    </row>
    <row r="75" spans="3:3" ht="14.45">
      <c r="C75" s="61"/>
    </row>
    <row r="76" spans="3:3" ht="14.45">
      <c r="C76" s="30"/>
    </row>
    <row r="77" spans="3:3" ht="14.45"/>
    <row r="78" spans="3:3" ht="14.45"/>
    <row r="79" spans="3:3" ht="14.45"/>
    <row r="80" spans="3:3" ht="14.45"/>
    <row r="81" spans="3:9" ht="14.45"/>
    <row r="82" spans="3:9" ht="14.45"/>
    <row r="83" spans="3:9" ht="14.45"/>
    <row r="84" spans="3:9" ht="14.45"/>
    <row r="85" spans="3:9" ht="14.45"/>
    <row r="86" spans="3:9" ht="14.45">
      <c r="C86" s="30"/>
      <c r="I86" s="66"/>
    </row>
    <row r="87" spans="3:9" ht="14.45">
      <c r="C87" s="61"/>
    </row>
    <row r="88" spans="3:9" ht="14.45">
      <c r="C88" s="49"/>
    </row>
    <row r="89" spans="3:9" ht="14.45">
      <c r="C89" s="49"/>
    </row>
    <row r="90" spans="3:9" ht="14.45">
      <c r="C90" s="49"/>
    </row>
    <row r="91" spans="3:9" ht="14.45">
      <c r="C91" s="61"/>
    </row>
    <row r="92" spans="3:9" ht="14.45"/>
    <row r="93" spans="3:9" ht="14.45"/>
    <row r="94" spans="3:9" ht="14.45"/>
    <row r="95" spans="3:9" ht="14.45"/>
    <row r="96" spans="3:9" ht="14.45"/>
    <row r="97" ht="14.45"/>
    <row r="98" ht="14.45"/>
    <row r="99" ht="14.45"/>
    <row r="100" ht="14.45"/>
    <row r="101" ht="14.45"/>
    <row r="102" ht="14.45"/>
    <row r="103" ht="14.45"/>
    <row r="104" ht="14.45"/>
    <row r="105" ht="14.45"/>
    <row r="106" ht="14.45"/>
    <row r="107" ht="14.45"/>
    <row r="108" ht="14.45"/>
    <row r="109" ht="14.45"/>
    <row r="110" ht="14.45"/>
    <row r="111" ht="14.45"/>
    <row r="112" ht="14.45"/>
    <row r="113" ht="14.45"/>
    <row r="114" ht="14.45"/>
    <row r="115" ht="14.45"/>
    <row r="116" ht="14.45"/>
    <row r="117" ht="14.45"/>
    <row r="118" ht="14.45"/>
    <row r="119" ht="14.45"/>
    <row r="120" ht="14.45"/>
    <row r="121" ht="14.45"/>
    <row r="122" ht="14.45"/>
    <row r="123" ht="14.45"/>
    <row r="124" ht="14.45"/>
    <row r="125" ht="14.45"/>
  </sheetData>
  <mergeCells count="3">
    <mergeCell ref="F2:G2"/>
    <mergeCell ref="L2:M2"/>
    <mergeCell ref="I2:J2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40625" defaultRowHeight="15" customHeight="1"/>
  <cols>
    <col min="1" max="1" width="1.42578125" style="2" customWidth="1"/>
    <col min="2" max="2" width="27.7109375" customWidth="1"/>
    <col min="3" max="3" width="2.5703125" customWidth="1"/>
    <col min="4" max="4" width="11" customWidth="1"/>
    <col min="5" max="5" width="2.5703125" customWidth="1"/>
    <col min="6" max="6" width="11" customWidth="1"/>
    <col min="7" max="7" width="2.5703125" customWidth="1"/>
    <col min="8" max="8" width="11" customWidth="1"/>
    <col min="9" max="9" width="2.5703125" customWidth="1"/>
    <col min="10" max="10" width="11" customWidth="1"/>
    <col min="11" max="11" width="2.5703125" customWidth="1"/>
    <col min="12" max="12" width="9.7109375" customWidth="1"/>
    <col min="13" max="13" width="2.5703125" customWidth="1"/>
    <col min="14" max="14" width="9.7109375" customWidth="1"/>
    <col min="15" max="15" width="2.5703125" customWidth="1"/>
    <col min="16" max="16" width="9.7109375" customWidth="1"/>
    <col min="17" max="17" width="2.5703125" customWidth="1"/>
    <col min="19" max="19" width="2.5703125" customWidth="1"/>
    <col min="21" max="21" width="2.5703125" customWidth="1"/>
    <col min="23" max="23" width="2.5703125" customWidth="1"/>
  </cols>
  <sheetData>
    <row r="1" spans="1:24" s="7" customFormat="1" ht="45" customHeight="1">
      <c r="A1" s="9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>
      <c r="A2"/>
      <c r="B2" s="8" t="s">
        <v>45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46</v>
      </c>
    </row>
    <row r="3" spans="1:24" s="6" customFormat="1" ht="15" customHeight="1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>
      <c r="A4" s="16" t="s">
        <v>47</v>
      </c>
      <c r="B4" s="16"/>
      <c r="C4" s="16"/>
      <c r="D4" s="16"/>
    </row>
    <row r="5" spans="1:24" ht="15" customHeight="1">
      <c r="B5" t="s">
        <v>48</v>
      </c>
      <c r="D5" s="10" t="s">
        <v>49</v>
      </c>
    </row>
    <row r="6" spans="1:24" ht="15" customHeight="1">
      <c r="B6" t="s">
        <v>50</v>
      </c>
      <c r="D6" t="s">
        <v>51</v>
      </c>
    </row>
    <row r="7" spans="1:24" ht="15" customHeight="1">
      <c r="B7" t="s">
        <v>52</v>
      </c>
      <c r="D7" s="17">
        <v>42482</v>
      </c>
    </row>
    <row r="8" spans="1:24" ht="15" customHeight="1">
      <c r="B8" t="s">
        <v>53</v>
      </c>
      <c r="D8" s="10" t="s">
        <v>54</v>
      </c>
    </row>
    <row r="9" spans="1:24" ht="15" customHeight="1">
      <c r="A9" s="11"/>
      <c r="B9" t="s">
        <v>55</v>
      </c>
      <c r="D9" s="10" t="s">
        <v>56</v>
      </c>
    </row>
    <row r="10" spans="1:24" ht="15" customHeight="1">
      <c r="B10" t="s">
        <v>57</v>
      </c>
      <c r="D10" s="17">
        <v>42369</v>
      </c>
    </row>
    <row r="11" spans="1:24" ht="15" customHeight="1">
      <c r="B11" t="s">
        <v>58</v>
      </c>
      <c r="D11" s="10" t="s">
        <v>59</v>
      </c>
    </row>
    <row r="12" spans="1:24" ht="15" customHeight="1">
      <c r="B12" t="s">
        <v>60</v>
      </c>
      <c r="D12" s="10"/>
    </row>
    <row r="13" spans="1:24" ht="15" customHeight="1">
      <c r="B13" t="str">
        <f>"Closing price as at "&amp;TEXT(D7,"dd-mmm-yy")</f>
        <v>Closing price as at 22-Apr-16</v>
      </c>
      <c r="D13" s="21" t="e">
        <v>#N/A</v>
      </c>
    </row>
    <row r="14" spans="1:24" ht="15" customHeight="1">
      <c r="B14" t="s">
        <v>61</v>
      </c>
      <c r="D14" s="21" t="e">
        <v>#N/A</v>
      </c>
    </row>
    <row r="15" spans="1:24" ht="15" customHeight="1">
      <c r="B15" t="s">
        <v>62</v>
      </c>
      <c r="D15" s="21" t="e">
        <v>#N/A</v>
      </c>
    </row>
    <row r="16" spans="1:24" ht="15" customHeight="1">
      <c r="B16" t="s">
        <v>63</v>
      </c>
      <c r="D16" s="21" t="e">
        <v>#N/A</v>
      </c>
    </row>
    <row r="17" spans="1:4" ht="15" customHeight="1">
      <c r="B17" t="s">
        <v>64</v>
      </c>
      <c r="D17" s="10" t="s">
        <v>65</v>
      </c>
    </row>
    <row r="18" spans="1:4" ht="15" customHeight="1">
      <c r="B18" t="s">
        <v>66</v>
      </c>
      <c r="D18" s="21">
        <v>0.6389551</v>
      </c>
    </row>
    <row r="19" spans="1:4" ht="15" customHeight="1">
      <c r="B19" t="s">
        <v>67</v>
      </c>
      <c r="D19" s="22" t="e">
        <v>#N/A</v>
      </c>
    </row>
    <row r="20" spans="1:4" ht="15" customHeight="1">
      <c r="D20" s="10"/>
    </row>
    <row r="21" spans="1:4" ht="15" customHeight="1">
      <c r="B21" t="s">
        <v>68</v>
      </c>
      <c r="D21" s="10" t="s">
        <v>69</v>
      </c>
    </row>
    <row r="22" spans="1:4" ht="15" customHeight="1">
      <c r="B22" t="s">
        <v>70</v>
      </c>
      <c r="D22" s="22" t="s">
        <v>71</v>
      </c>
    </row>
    <row r="23" spans="1:4" ht="15" customHeight="1">
      <c r="D23" s="10"/>
    </row>
    <row r="24" spans="1:4" ht="15" customHeight="1">
      <c r="A24" s="16" t="s">
        <v>72</v>
      </c>
      <c r="B24" s="16"/>
      <c r="C24" s="16"/>
      <c r="D24" s="16"/>
    </row>
    <row r="25" spans="1:4" ht="15" customHeight="1">
      <c r="B25" t="s">
        <v>73</v>
      </c>
      <c r="D25" s="23">
        <v>0</v>
      </c>
    </row>
    <row r="26" spans="1:4" ht="15" customHeight="1">
      <c r="B26" t="s">
        <v>74</v>
      </c>
      <c r="D26" s="23">
        <v>0</v>
      </c>
    </row>
    <row r="27" spans="1:4" ht="15" customHeight="1">
      <c r="B27" t="s">
        <v>75</v>
      </c>
      <c r="D27" s="23">
        <v>67.661361999999997</v>
      </c>
    </row>
    <row r="28" spans="1:4" ht="15" customHeight="1">
      <c r="B28" t="s">
        <v>76</v>
      </c>
      <c r="D28" s="23">
        <v>510.95299999999997</v>
      </c>
    </row>
    <row r="29" spans="1:4" ht="15" customHeight="1">
      <c r="B29" t="s">
        <v>77</v>
      </c>
      <c r="D29" s="23">
        <v>6.6109999999999998</v>
      </c>
    </row>
    <row r="30" spans="1:4" ht="15" customHeight="1">
      <c r="B30" t="s">
        <v>78</v>
      </c>
      <c r="D30" s="23">
        <v>0</v>
      </c>
    </row>
    <row r="31" spans="1:4" ht="15" customHeight="1">
      <c r="B31" t="s">
        <v>79</v>
      </c>
      <c r="D31" s="18">
        <v>0</v>
      </c>
    </row>
    <row r="32" spans="1:4" ht="15" customHeight="1">
      <c r="B32" t="s">
        <v>80</v>
      </c>
      <c r="D32" s="24">
        <v>0</v>
      </c>
    </row>
    <row r="33" spans="1:18" ht="15" customHeight="1">
      <c r="B33" t="s">
        <v>81</v>
      </c>
      <c r="D33" s="23">
        <v>113.08199999999999</v>
      </c>
    </row>
    <row r="34" spans="1:18" ht="15" customHeight="1">
      <c r="B34" t="s">
        <v>82</v>
      </c>
      <c r="D34" s="23">
        <v>0</v>
      </c>
    </row>
    <row r="35" spans="1:18" ht="15" customHeight="1">
      <c r="B35" t="s">
        <v>83</v>
      </c>
      <c r="D35" s="23">
        <v>1.84</v>
      </c>
    </row>
    <row r="36" spans="1:18" ht="15" customHeight="1">
      <c r="B36" t="s">
        <v>84</v>
      </c>
      <c r="D36" s="19">
        <v>0</v>
      </c>
    </row>
    <row r="38" spans="1:18" ht="15" customHeight="1">
      <c r="A38" s="16" t="s">
        <v>85</v>
      </c>
      <c r="B38" s="16"/>
      <c r="C38" s="16"/>
      <c r="D38" s="16"/>
    </row>
    <row r="39" spans="1:18" ht="28.9">
      <c r="D39" s="14" t="s">
        <v>86</v>
      </c>
      <c r="F39" s="12" t="s">
        <v>87</v>
      </c>
      <c r="G39" s="12"/>
      <c r="H39" s="12" t="s">
        <v>88</v>
      </c>
      <c r="I39" s="12"/>
      <c r="L39" s="10" t="s">
        <v>89</v>
      </c>
      <c r="N39" s="10" t="s">
        <v>90</v>
      </c>
      <c r="P39" s="10" t="s">
        <v>91</v>
      </c>
      <c r="R39" s="10" t="s">
        <v>92</v>
      </c>
    </row>
    <row r="40" spans="1:18" ht="15" customHeight="1">
      <c r="B40" t="s">
        <v>8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>
      <c r="B41" t="s">
        <v>93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>
      <c r="B42" t="s">
        <v>94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>
      <c r="B43" t="s">
        <v>95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>
      <c r="B44" t="s">
        <v>96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>
      <c r="B45" t="s">
        <v>97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>
      <c r="B46" t="s">
        <v>98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>
      <c r="A49" s="16" t="s">
        <v>99</v>
      </c>
      <c r="B49" s="16"/>
      <c r="C49" s="16"/>
      <c r="D49" s="16"/>
      <c r="E49" s="16"/>
      <c r="F49" s="16"/>
      <c r="G49" s="16"/>
    </row>
    <row r="50" spans="1:7" ht="15" customHeight="1">
      <c r="B50" t="s">
        <v>100</v>
      </c>
      <c r="D50" t="s">
        <v>101</v>
      </c>
      <c r="F50" t="s">
        <v>102</v>
      </c>
    </row>
    <row r="51" spans="1:7" ht="15" customHeight="1">
      <c r="B51" t="s">
        <v>103</v>
      </c>
      <c r="D51" s="18">
        <v>0</v>
      </c>
      <c r="F51" s="19">
        <v>0</v>
      </c>
    </row>
    <row r="52" spans="1:7" ht="15" customHeight="1">
      <c r="B52" t="s">
        <v>104</v>
      </c>
      <c r="D52" s="18">
        <v>0</v>
      </c>
      <c r="F52" s="19">
        <v>0</v>
      </c>
    </row>
    <row r="53" spans="1:7" ht="15" customHeight="1">
      <c r="B53" t="s">
        <v>105</v>
      </c>
      <c r="D53" s="18">
        <v>0</v>
      </c>
      <c r="F53" s="19">
        <v>0</v>
      </c>
    </row>
    <row r="54" spans="1:7" ht="15" customHeight="1">
      <c r="B54" t="s">
        <v>106</v>
      </c>
      <c r="D54" s="18">
        <v>0</v>
      </c>
      <c r="F54" s="19">
        <v>0</v>
      </c>
    </row>
    <row r="55" spans="1:7" ht="15" customHeight="1">
      <c r="B55" t="s">
        <v>107</v>
      </c>
      <c r="D55" s="18">
        <v>0</v>
      </c>
      <c r="F55" s="19">
        <v>0</v>
      </c>
    </row>
    <row r="56" spans="1:7" ht="15" customHeight="1">
      <c r="B56" t="s">
        <v>108</v>
      </c>
      <c r="D56" s="18">
        <v>0</v>
      </c>
      <c r="F56" s="19">
        <v>0</v>
      </c>
    </row>
    <row r="57" spans="1:7" ht="15" customHeight="1">
      <c r="B57" t="s">
        <v>109</v>
      </c>
      <c r="D57" s="18">
        <v>0</v>
      </c>
      <c r="F57" s="19">
        <v>0</v>
      </c>
    </row>
    <row r="58" spans="1:7" ht="15" customHeight="1">
      <c r="B58" t="s">
        <v>110</v>
      </c>
      <c r="D58" s="18">
        <v>0</v>
      </c>
      <c r="F58" s="19">
        <v>0</v>
      </c>
    </row>
    <row r="59" spans="1:7" ht="15" customHeight="1">
      <c r="B59" t="s">
        <v>111</v>
      </c>
    </row>
    <row r="61" spans="1:7" ht="15" customHeight="1">
      <c r="A61"/>
      <c r="B61" t="s">
        <v>112</v>
      </c>
      <c r="F61" s="19">
        <v>0</v>
      </c>
    </row>
    <row r="62" spans="1:7" ht="15" customHeight="1">
      <c r="B62" t="s">
        <v>113</v>
      </c>
      <c r="F62" s="19">
        <v>0</v>
      </c>
    </row>
    <row r="63" spans="1:7" ht="15" customHeight="1">
      <c r="B63" t="s">
        <v>114</v>
      </c>
      <c r="F63" s="19">
        <v>0</v>
      </c>
    </row>
    <row r="64" spans="1:7" ht="15" customHeight="1">
      <c r="B64" t="s">
        <v>115</v>
      </c>
      <c r="F64" s="19">
        <v>0</v>
      </c>
    </row>
    <row r="65" spans="1:6" ht="15" customHeight="1">
      <c r="B65" t="s">
        <v>116</v>
      </c>
      <c r="F65" s="19">
        <v>0</v>
      </c>
    </row>
    <row r="66" spans="1:6" ht="15" customHeight="1">
      <c r="B66" t="s">
        <v>117</v>
      </c>
      <c r="F66" s="19">
        <v>0</v>
      </c>
    </row>
    <row r="67" spans="1:6" ht="15" customHeight="1">
      <c r="B67" t="s">
        <v>118</v>
      </c>
      <c r="F67" s="19">
        <v>39.268000000000001</v>
      </c>
    </row>
    <row r="71" spans="1:6" ht="15" customHeight="1">
      <c r="A71"/>
    </row>
    <row r="72" spans="1:6" ht="15" customHeight="1">
      <c r="A72"/>
    </row>
    <row r="73" spans="1:6" ht="15" customHeight="1">
      <c r="A73"/>
    </row>
    <row r="74" spans="1:6" ht="15" customHeight="1">
      <c r="A74"/>
    </row>
    <row r="75" spans="1:6" ht="15" customHeight="1">
      <c r="A75"/>
    </row>
    <row r="76" spans="1:6" ht="15" customHeight="1">
      <c r="A76"/>
    </row>
    <row r="77" spans="1:6" ht="15" customHeight="1">
      <c r="A77"/>
    </row>
    <row r="78" spans="1:6" ht="15" customHeight="1">
      <c r="A78"/>
    </row>
    <row r="79" spans="1:6" ht="15" customHeight="1">
      <c r="A79"/>
    </row>
    <row r="80" spans="1:6" ht="15" customHeight="1">
      <c r="A80"/>
    </row>
    <row r="81" spans="1:1" ht="15" customHeight="1">
      <c r="A81"/>
    </row>
    <row r="82" spans="1:1" ht="15" customHeight="1">
      <c r="A82"/>
    </row>
    <row r="83" spans="1:1" ht="15" customHeight="1">
      <c r="A83"/>
    </row>
    <row r="84" spans="1:1" ht="15" customHeight="1">
      <c r="A84"/>
    </row>
    <row r="85" spans="1:1" ht="15" customHeight="1">
      <c r="A85"/>
    </row>
    <row r="86" spans="1:1" ht="15" customHeight="1">
      <c r="A86"/>
    </row>
    <row r="87" spans="1:1" ht="15" customHeight="1">
      <c r="A87"/>
    </row>
    <row r="88" spans="1:1" ht="15" customHeight="1">
      <c r="A88"/>
    </row>
    <row r="89" spans="1:1" ht="15" customHeight="1">
      <c r="A89"/>
    </row>
    <row r="90" spans="1:1" ht="15" customHeight="1">
      <c r="A90"/>
    </row>
    <row r="91" spans="1:1" ht="15" customHeight="1">
      <c r="A91"/>
    </row>
    <row r="92" spans="1:1" ht="15" customHeight="1">
      <c r="A92"/>
    </row>
    <row r="93" spans="1:1" ht="15" customHeight="1">
      <c r="A93"/>
    </row>
    <row r="94" spans="1:1" ht="15" customHeight="1">
      <c r="A94"/>
    </row>
    <row r="95" spans="1:1" ht="15" customHeight="1">
      <c r="A95"/>
    </row>
    <row r="96" spans="1:1" ht="15" customHeight="1">
      <c r="A96"/>
    </row>
    <row r="97" spans="1:1" ht="15" customHeight="1">
      <c r="A97"/>
    </row>
    <row r="98" spans="1:1" ht="15" customHeight="1">
      <c r="A98"/>
    </row>
    <row r="99" spans="1:1" ht="15" customHeight="1">
      <c r="A99"/>
    </row>
    <row r="100" spans="1:1" ht="15" customHeight="1">
      <c r="A100"/>
    </row>
    <row r="101" spans="1:1" ht="15" customHeight="1">
      <c r="A101"/>
    </row>
    <row r="102" spans="1:1" ht="15" customHeight="1">
      <c r="A102"/>
    </row>
    <row r="103" spans="1:1" ht="15" customHeight="1">
      <c r="A103"/>
    </row>
    <row r="104" spans="1:1" ht="15" customHeight="1">
      <c r="A104"/>
    </row>
    <row r="105" spans="1:1" ht="15" customHeight="1">
      <c r="A105"/>
    </row>
    <row r="106" spans="1:1" ht="15" customHeight="1">
      <c r="A106"/>
    </row>
    <row r="107" spans="1:1" ht="15" customHeight="1">
      <c r="A107"/>
    </row>
    <row r="108" spans="1:1" ht="15" customHeight="1">
      <c r="A108"/>
    </row>
    <row r="109" spans="1:1" ht="15" customHeight="1">
      <c r="A109"/>
    </row>
    <row r="110" spans="1:1" ht="15" customHeight="1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9F915-2B17-4715-8EDB-5DE4AFBBB3E6}"/>
</file>

<file path=customXml/itemProps2.xml><?xml version="1.0" encoding="utf-8"?>
<ds:datastoreItem xmlns:ds="http://schemas.openxmlformats.org/officeDocument/2006/customXml" ds:itemID="{64BF77BC-0FF9-4A09-9207-7676E8C9DAB2}"/>
</file>

<file path=customXml/itemProps3.xml><?xml version="1.0" encoding="utf-8"?>
<ds:datastoreItem xmlns:ds="http://schemas.openxmlformats.org/officeDocument/2006/customXml" ds:itemID="{2E2129C9-1124-4B70-BEF5-EE10F174A1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Alastair Matchett</dc:creator>
  <cp:keywords/>
  <dc:description/>
  <cp:lastModifiedBy>Sophie Harrup</cp:lastModifiedBy>
  <cp:revision/>
  <dcterms:created xsi:type="dcterms:W3CDTF">2016-02-03T14:06:14Z</dcterms:created>
  <dcterms:modified xsi:type="dcterms:W3CDTF">2026-02-27T15:48:07Z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  <property fmtid="{D5CDD505-2E9C-101B-9397-08002B2CF9AE}" pid="4" name="MediaServiceImageTags">
    <vt:lpwstr/>
  </property>
</Properties>
</file>