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wsporg-my.sharepoint.com/personal/oliver_sealey_fe_training/Documents/Documents/prepped numbered resources/7130 asset and stock deals/rework/"/>
    </mc:Choice>
  </mc:AlternateContent>
  <xr:revisionPtr revIDLastSave="7" documentId="8_{40D48A6B-81FA-4878-8335-EA9F1A9EF5FC}" xr6:coauthVersionLast="47" xr6:coauthVersionMax="47" xr10:uidLastSave="{499A535C-6C80-4F42-977C-4FD969B4CF81}"/>
  <bookViews>
    <workbookView xWindow="-28898" yWindow="6427" windowWidth="28996" windowHeight="15675" activeTab="2" xr2:uid="{00000000-000D-0000-FFFF-FFFF00000000}"/>
  </bookViews>
  <sheets>
    <sheet name="Welcome" sheetId="1" r:id="rId1"/>
    <sheet name="Info" sheetId="6" r:id="rId2"/>
    <sheet name="Asset Transactions" sheetId="8" r:id="rId3"/>
  </sheets>
  <definedNames>
    <definedName name="_xlnm.Print_Area" localSheetId="2">'Asset Transactions'!$A$1:$J$188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8" l="1"/>
  <c r="D51" i="8" s="1"/>
  <c r="C48" i="8"/>
  <c r="G50" i="8" s="1"/>
  <c r="G51" i="8" s="1"/>
  <c r="C44" i="8"/>
  <c r="C43" i="8"/>
  <c r="C45" i="8"/>
  <c r="C46" i="8" s="1"/>
  <c r="C32" i="8"/>
  <c r="C33" i="8" s="1"/>
  <c r="C34" i="8" s="1"/>
  <c r="C36" i="8" s="1"/>
  <c r="C18" i="8"/>
  <c r="C31" i="8"/>
  <c r="C37" i="8"/>
  <c r="B37" i="8"/>
  <c r="C13" i="8"/>
  <c r="C14" i="8"/>
  <c r="C15" i="8"/>
  <c r="C17" i="8"/>
  <c r="C19" i="8"/>
  <c r="C20" i="8"/>
  <c r="A1" i="8"/>
  <c r="A7" i="1"/>
  <c r="A1" i="6"/>
  <c r="C38" i="8" l="1"/>
  <c r="C39" i="8" s="1"/>
  <c r="C41" i="8" s="1"/>
  <c r="F50" i="8"/>
  <c r="F51" i="8" s="1"/>
  <c r="E50" i="8"/>
  <c r="E51" i="8" s="1"/>
  <c r="I51" i="8" s="1"/>
  <c r="H50" i="8"/>
  <c r="H51" i="8" s="1"/>
</calcChain>
</file>

<file path=xl/sharedStrings.xml><?xml version="1.0" encoding="utf-8"?>
<sst xmlns="http://schemas.openxmlformats.org/spreadsheetml/2006/main" count="74" uniqueCount="59">
  <si>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</si>
  <si>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</si>
  <si>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</si>
  <si>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</si>
  <si>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</si>
  <si>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</si>
  <si>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</si>
  <si>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</si>
  <si>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</si>
  <si>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ABC Incorporated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</si>
  <si>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</si>
  <si>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</si>
  <si>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</si>
  <si>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</si>
  <si>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</si>
  <si>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</si>
  <si>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Workout Information</t>
  </si>
  <si>
    <t>Tab Structure</t>
  </si>
  <si>
    <t>Workout 1</t>
  </si>
  <si>
    <t>Workout 2</t>
  </si>
  <si>
    <t>Workout 3</t>
  </si>
  <si>
    <t>Tax rate</t>
  </si>
  <si>
    <t>Tab 1</t>
  </si>
  <si>
    <t>Tab 2</t>
  </si>
  <si>
    <t>End</t>
  </si>
  <si>
    <t>Asset transactions and tax deductible goodwill</t>
  </si>
  <si>
    <t>Step-ups in share transactions and creating deferred tax liabilities</t>
  </si>
  <si>
    <t>Double taxation in share transactions</t>
  </si>
  <si>
    <t>Asset versus Share Deals and Tax Treatment</t>
  </si>
  <si>
    <t>Sale price of equity</t>
  </si>
  <si>
    <t>Original subscription / purchase price of shares</t>
  </si>
  <si>
    <t>Calculate the results of the following transaction. It was a stock acquisition.</t>
  </si>
  <si>
    <t>Gain on sale of shares</t>
  </si>
  <si>
    <t xml:space="preserve">Net assets on balance sheet </t>
  </si>
  <si>
    <t>Tax basis of assets after acquisition</t>
  </si>
  <si>
    <t>Accounting basis of assets after acquisition</t>
  </si>
  <si>
    <t>Depreciation of step up (years)</t>
  </si>
  <si>
    <t>Tax impact</t>
  </si>
  <si>
    <t>Calculate the results of the following transaction. It was an asset acquisition.</t>
  </si>
  <si>
    <t>Sale price of assets</t>
  </si>
  <si>
    <t>Net proceeds to target shareholders</t>
  </si>
  <si>
    <t>Gain on anticipated sale</t>
  </si>
  <si>
    <t>Tax on anticipated sale/deferred tax liability</t>
  </si>
  <si>
    <t>Tax basis of assets before acquisition</t>
  </si>
  <si>
    <t>Tax paid by target company</t>
  </si>
  <si>
    <t>Cash left in company</t>
  </si>
  <si>
    <t>Tax paid by target shareholders</t>
  </si>
  <si>
    <t>Gain made by target shareholders</t>
  </si>
  <si>
    <t>Gain from sale of assets</t>
  </si>
  <si>
    <t>Step up</t>
  </si>
  <si>
    <t>Gain on anticipated future sale/step up</t>
  </si>
  <si>
    <t>Extra tax allowable depreciation</t>
  </si>
  <si>
    <t>Year</t>
  </si>
  <si>
    <t>total</t>
  </si>
  <si>
    <t>Comment:</t>
  </si>
  <si>
    <t>The seller is likely to want a higher price to offset the extra tax burdens compared to a stock deal.</t>
  </si>
  <si>
    <t>Will the extra tax allowable depreciation make this worth it?</t>
  </si>
  <si>
    <t>This depends on many things. For example the target may have net operating losses which make the gain on sale of assets much less painful.</t>
  </si>
  <si>
    <t>Avoiding double tax would also remove some of the pain for the target shareholders. For example through a 338 election or with group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</si>
</sst>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  <numFmt numFmtId="175" formatCode="0.0%"/>
    <numFmt numFmtId="176" formatCode="#,##0.00_);\(#,##0.00\);0.00_);@_)"/>
    <numFmt numFmtId="177" formatCode="#,##0.0_);\(#,##0.0\)"/>
    <numFmt numFmtId="178" formatCode="#,##0.0_)_%;\(#,##0.0\)_%;#,##0.0_)_%;@_)_%"/>
  </numFmts>
  <fonts count="36" x14ac:knownFonts="1">
    <font>
      <sz val="11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  <font>
      <sz val="12"/>
      <color rgb="FF0000FF"/>
      <name val="Calibri"/>
      <family val="2"/>
      <scheme val="minor"/>
    </font>
    <font>
      <b/>
      <sz val="11"/>
      <color theme="1" tint="0.2499465926084170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rgb="FF163260"/>
      </left>
      <right style="thin">
        <color rgb="FF163260"/>
      </right>
      <top style="thin">
        <color rgb="FF163260"/>
      </top>
      <bottom style="thin">
        <color rgb="FF163260"/>
      </bottom>
      <diagonal/>
    </border>
  </borders>
  <cellStyleXfs count="68">
    <xf numFmtId="174" fontId="0" fillId="0" borderId="0"/>
    <xf numFmtId="0" fontId="7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5" applyNumberFormat="0" applyAlignment="0" applyProtection="0"/>
    <xf numFmtId="0" fontId="19" fillId="10" borderId="6" applyNumberFormat="0" applyAlignment="0" applyProtection="0"/>
    <xf numFmtId="0" fontId="20" fillId="10" borderId="5" applyNumberFormat="0" applyAlignment="0" applyProtection="0"/>
    <xf numFmtId="0" fontId="21" fillId="0" borderId="7" applyNumberFormat="0" applyFill="0" applyAlignment="0" applyProtection="0"/>
    <xf numFmtId="0" fontId="22" fillId="11" borderId="8" applyNumberFormat="0" applyAlignment="0" applyProtection="0"/>
    <xf numFmtId="0" fontId="23" fillId="0" borderId="0" applyNumberFormat="0" applyFill="0" applyBorder="0" applyAlignment="0" applyProtection="0"/>
    <xf numFmtId="0" fontId="10" fillId="12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6" fillId="36" borderId="0" applyNumberFormat="0" applyBorder="0" applyAlignment="0" applyProtection="0"/>
    <xf numFmtId="0" fontId="33" fillId="2" borderId="0" applyNumberFormat="0">
      <alignment horizontal="left"/>
    </xf>
    <xf numFmtId="0" fontId="9" fillId="3" borderId="0" applyNumberFormat="0" applyAlignment="0">
      <alignment horizontal="left"/>
    </xf>
    <xf numFmtId="0" fontId="5" fillId="0" borderId="0" applyNumberFormat="0" applyFill="0" applyBorder="0">
      <alignment horizontal="left" vertical="center"/>
    </xf>
    <xf numFmtId="0" fontId="3" fillId="5" borderId="0" applyNumberFormat="0" applyFont="0" applyAlignment="0" applyProtection="0">
      <alignment vertical="top"/>
    </xf>
    <xf numFmtId="168" fontId="29" fillId="3" borderId="0">
      <alignment horizontal="center"/>
    </xf>
    <xf numFmtId="170" fontId="28" fillId="2" borderId="0">
      <alignment horizontal="center"/>
    </xf>
    <xf numFmtId="170" fontId="4" fillId="0" borderId="0">
      <alignment vertical="top"/>
    </xf>
    <xf numFmtId="168" fontId="3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30" fillId="2" borderId="0" applyFont="0" applyFill="0" applyBorder="0" applyAlignment="0" applyProtection="0"/>
    <xf numFmtId="170" fontId="31" fillId="2" borderId="0" applyNumberFormat="0" applyFill="0" applyBorder="0" applyAlignment="0" applyProtection="0"/>
    <xf numFmtId="170" fontId="32" fillId="0" borderId="0" applyNumberFormat="0" applyFill="0" applyBorder="0" applyAlignment="0">
      <alignment vertical="top"/>
    </xf>
    <xf numFmtId="173" fontId="30" fillId="2" borderId="0" applyFont="0" applyFill="0" applyBorder="0" applyAlignment="0" applyProtection="0"/>
    <xf numFmtId="171" fontId="31" fillId="37" borderId="12" applyNumberFormat="0">
      <protection locked="0"/>
    </xf>
    <xf numFmtId="0" fontId="3" fillId="5" borderId="11" applyFont="0" applyAlignment="0" applyProtection="0">
      <alignment vertical="top"/>
    </xf>
    <xf numFmtId="170" fontId="33" fillId="3" borderId="0" applyNumberFormat="0" applyBorder="0">
      <alignment horizontal="center" vertical="top"/>
    </xf>
    <xf numFmtId="170" fontId="4" fillId="38" borderId="0" applyNumberFormat="0" applyFont="0" applyBorder="0" applyAlignment="0" applyProtection="0">
      <alignment vertical="top"/>
    </xf>
    <xf numFmtId="178" fontId="34" fillId="0" borderId="0" applyFill="0" applyBorder="0" applyAlignment="0" applyProtection="0"/>
    <xf numFmtId="177" fontId="31" fillId="0" borderId="0" applyNumberFormat="0" applyFill="0" applyBorder="0" applyAlignment="0" applyProtection="0"/>
    <xf numFmtId="172" fontId="1" fillId="0" borderId="0" applyFont="0" applyFill="0" applyBorder="0" applyAlignment="0" applyProtection="0"/>
  </cellStyleXfs>
  <cellXfs count="79">
    <xf numFmtId="174" fontId="0" fillId="0" borderId="0" xfId="0"/>
    <xf numFmtId="174" fontId="3" fillId="5" borderId="0" xfId="0" applyFont="1" applyFill="1"/>
    <xf numFmtId="174" fontId="3" fillId="4" borderId="0" xfId="0" applyFont="1" applyFill="1"/>
    <xf numFmtId="174" fontId="3" fillId="5" borderId="0" xfId="0" applyFont="1" applyFill="1" applyAlignment="1">
      <alignment vertical="top" wrapText="1"/>
    </xf>
    <xf numFmtId="174" fontId="3" fillId="5" borderId="1" xfId="0" applyFont="1" applyFill="1" applyBorder="1" applyAlignment="1">
      <alignment vertical="top"/>
    </xf>
    <xf numFmtId="174" fontId="26" fillId="2" borderId="0" xfId="0" applyFont="1" applyFill="1"/>
    <xf numFmtId="174" fontId="27" fillId="3" borderId="0" xfId="0" applyFont="1" applyFill="1"/>
    <xf numFmtId="174" fontId="4" fillId="5" borderId="0" xfId="0" applyFont="1" applyFill="1" applyAlignment="1">
      <alignment horizontal="center" vertical="top"/>
    </xf>
    <xf numFmtId="174" fontId="4" fillId="5" borderId="0" xfId="0" applyFont="1" applyFill="1" applyAlignment="1">
      <alignment vertical="top"/>
    </xf>
    <xf numFmtId="174" fontId="26" fillId="2" borderId="0" xfId="0" applyFont="1" applyFill="1" applyAlignment="1">
      <alignment vertical="center"/>
    </xf>
    <xf numFmtId="168" fontId="29" fillId="3" borderId="0" xfId="52">
      <alignment horizontal="center"/>
    </xf>
    <xf numFmtId="170" fontId="28" fillId="2" borderId="0" xfId="53">
      <alignment horizontal="center"/>
    </xf>
    <xf numFmtId="170" fontId="33" fillId="2" borderId="0" xfId="48" applyNumberFormat="1" applyAlignment="1"/>
    <xf numFmtId="170" fontId="9" fillId="3" borderId="0" xfId="49" applyNumberFormat="1" applyAlignment="1"/>
    <xf numFmtId="170" fontId="5" fillId="0" borderId="0" xfId="50" applyNumberFormat="1">
      <alignment horizontal="left" vertical="center"/>
    </xf>
    <xf numFmtId="170" fontId="4" fillId="0" borderId="0" xfId="54">
      <alignment vertical="top"/>
    </xf>
    <xf numFmtId="174" fontId="3" fillId="5" borderId="0" xfId="0" applyFont="1" applyFill="1" applyAlignment="1">
      <alignment horizontal="left" vertical="top"/>
    </xf>
    <xf numFmtId="174" fontId="3" fillId="5" borderId="0" xfId="0" applyFont="1" applyFill="1" applyAlignment="1">
      <alignment vertical="top"/>
    </xf>
    <xf numFmtId="174" fontId="3" fillId="0" borderId="0" xfId="0" applyFont="1" applyAlignment="1">
      <alignment vertical="top" wrapText="1"/>
    </xf>
    <xf numFmtId="174" fontId="4" fillId="0" borderId="0" xfId="0" applyFont="1" applyAlignment="1">
      <alignment vertical="top"/>
    </xf>
    <xf numFmtId="174" fontId="3" fillId="0" borderId="0" xfId="0" applyFont="1" applyAlignment="1">
      <alignment horizontal="left" wrapText="1"/>
    </xf>
    <xf numFmtId="174" fontId="3" fillId="0" borderId="0" xfId="0" applyFont="1" applyAlignment="1">
      <alignment vertical="top"/>
    </xf>
    <xf numFmtId="174" fontId="3" fillId="0" borderId="0" xfId="0" applyFont="1"/>
    <xf numFmtId="174" fontId="5" fillId="0" borderId="0" xfId="0" applyFont="1" applyAlignment="1">
      <alignment vertical="center"/>
    </xf>
    <xf numFmtId="174" fontId="6" fillId="0" borderId="0" xfId="0" applyFont="1" applyAlignment="1">
      <alignment vertical="center" wrapText="1"/>
    </xf>
    <xf numFmtId="174" fontId="3" fillId="0" borderId="0" xfId="0" applyFont="1" applyAlignment="1">
      <alignment horizontal="left" vertical="top"/>
    </xf>
    <xf numFmtId="174" fontId="4" fillId="0" borderId="0" xfId="0" applyFont="1" applyAlignment="1">
      <alignment horizontal="center" vertical="top"/>
    </xf>
    <xf numFmtId="174" fontId="8" fillId="0" borderId="0" xfId="0" applyFont="1" applyAlignment="1">
      <alignment vertical="center" wrapText="1"/>
    </xf>
    <xf numFmtId="168" fontId="3" fillId="0" borderId="0" xfId="0" applyNumberFormat="1" applyFont="1" applyAlignment="1">
      <alignment horizontal="left"/>
    </xf>
    <xf numFmtId="174" fontId="3" fillId="0" borderId="0" xfId="0" applyFont="1" applyAlignment="1">
      <alignment horizontal="left"/>
    </xf>
    <xf numFmtId="169" fontId="3" fillId="0" borderId="0" xfId="0" applyNumberFormat="1" applyFont="1" applyAlignment="1">
      <alignment horizontal="left"/>
    </xf>
    <xf numFmtId="174" fontId="4" fillId="0" borderId="0" xfId="0" applyFont="1" applyAlignment="1">
      <alignment horizontal="left" vertical="top"/>
    </xf>
    <xf numFmtId="174" fontId="4" fillId="0" borderId="0" xfId="0" applyFont="1"/>
    <xf numFmtId="174" fontId="26" fillId="0" borderId="0" xfId="0" applyFont="1"/>
    <xf numFmtId="174" fontId="27" fillId="0" borderId="0" xfId="0" applyFont="1"/>
    <xf numFmtId="170" fontId="31" fillId="0" borderId="0" xfId="58" applyFill="1" applyBorder="1" applyAlignment="1">
      <alignment vertical="top"/>
    </xf>
    <xf numFmtId="170" fontId="3" fillId="5" borderId="0" xfId="51" applyNumberFormat="1" applyFont="1" applyAlignment="1">
      <alignment horizontal="left" vertical="top"/>
    </xf>
    <xf numFmtId="170" fontId="4" fillId="5" borderId="0" xfId="51" applyNumberFormat="1" applyFont="1" applyAlignment="1">
      <alignment horizontal="center" vertical="top"/>
    </xf>
    <xf numFmtId="170" fontId="3" fillId="5" borderId="0" xfId="51" applyNumberFormat="1" applyFont="1" applyAlignment="1"/>
    <xf numFmtId="170" fontId="6" fillId="5" borderId="0" xfId="51" applyNumberFormat="1" applyFont="1" applyAlignment="1">
      <alignment vertical="center" wrapText="1"/>
    </xf>
    <xf numFmtId="170" fontId="3" fillId="5" borderId="0" xfId="51" applyNumberFormat="1" applyFont="1" applyAlignment="1">
      <alignment vertical="top"/>
    </xf>
    <xf numFmtId="0" fontId="3" fillId="5" borderId="11" xfId="62" applyFont="1" applyAlignment="1">
      <alignment vertical="top"/>
    </xf>
    <xf numFmtId="0" fontId="4" fillId="5" borderId="11" xfId="62" applyFont="1" applyAlignment="1">
      <alignment horizontal="center" vertical="top"/>
    </xf>
    <xf numFmtId="0" fontId="3" fillId="5" borderId="11" xfId="62" applyFont="1" applyAlignment="1"/>
    <xf numFmtId="0" fontId="6" fillId="5" borderId="11" xfId="62" applyFont="1" applyAlignment="1">
      <alignment vertical="center" wrapText="1"/>
    </xf>
    <xf numFmtId="174" fontId="26" fillId="0" borderId="0" xfId="0" applyFont="1" applyAlignment="1">
      <alignment vertical="center"/>
    </xf>
    <xf numFmtId="170" fontId="8" fillId="5" borderId="0" xfId="51" applyNumberFormat="1" applyFont="1" applyAlignment="1">
      <alignment vertical="center" wrapText="1"/>
    </xf>
    <xf numFmtId="0" fontId="4" fillId="5" borderId="11" xfId="62" applyFont="1" applyAlignment="1"/>
    <xf numFmtId="0" fontId="3" fillId="5" borderId="11" xfId="62" applyFont="1" applyAlignment="1">
      <alignment horizontal="left"/>
    </xf>
    <xf numFmtId="0" fontId="8" fillId="5" borderId="11" xfId="62" applyFont="1" applyAlignment="1">
      <alignment horizontal="center" vertical="center" wrapText="1"/>
    </xf>
    <xf numFmtId="0" fontId="8" fillId="5" borderId="11" xfId="62" applyFont="1" applyAlignment="1">
      <alignment vertical="center" wrapText="1"/>
    </xf>
    <xf numFmtId="170" fontId="31" fillId="37" borderId="12" xfId="61" applyNumberFormat="1">
      <protection locked="0"/>
    </xf>
    <xf numFmtId="170" fontId="3" fillId="0" borderId="0" xfId="51" applyNumberFormat="1" applyFont="1" applyFill="1" applyAlignment="1"/>
    <xf numFmtId="0" fontId="3" fillId="0" borderId="0" xfId="62" applyFont="1" applyFill="1" applyBorder="1" applyAlignment="1"/>
    <xf numFmtId="174" fontId="0" fillId="5" borderId="0" xfId="51" applyNumberFormat="1" applyFont="1" applyAlignment="1"/>
    <xf numFmtId="174" fontId="3" fillId="5" borderId="0" xfId="51" applyNumberFormat="1" applyFont="1" applyAlignment="1">
      <alignment vertical="top"/>
    </xf>
    <xf numFmtId="0" fontId="0" fillId="5" borderId="11" xfId="62" applyFont="1" applyAlignment="1"/>
    <xf numFmtId="174" fontId="5" fillId="5" borderId="0" xfId="51" applyNumberFormat="1" applyFont="1" applyAlignment="1">
      <alignment vertical="center"/>
    </xf>
    <xf numFmtId="0" fontId="4" fillId="5" borderId="11" xfId="62" applyFont="1" applyAlignment="1">
      <alignment horizontal="left" vertical="top"/>
    </xf>
    <xf numFmtId="174" fontId="31" fillId="0" borderId="0" xfId="58" applyNumberFormat="1" applyFill="1"/>
    <xf numFmtId="175" fontId="0" fillId="0" borderId="0" xfId="0" applyNumberFormat="1"/>
    <xf numFmtId="176" fontId="0" fillId="0" borderId="0" xfId="0" applyNumberFormat="1"/>
    <xf numFmtId="170" fontId="3" fillId="5" borderId="0" xfId="51" applyNumberFormat="1" applyFont="1" applyAlignment="1">
      <alignment horizontal="left"/>
    </xf>
    <xf numFmtId="174" fontId="35" fillId="0" borderId="0" xfId="0" applyFont="1"/>
    <xf numFmtId="174" fontId="0" fillId="0" borderId="0" xfId="0" quotePrefix="1"/>
    <xf numFmtId="174" fontId="31" fillId="37" borderId="12" xfId="61" applyNumberFormat="1">
      <protection locked="0"/>
    </xf>
    <xf numFmtId="172" fontId="31" fillId="37" borderId="12" xfId="61" applyNumberFormat="1">
      <protection locked="0"/>
    </xf>
    <xf numFmtId="170" fontId="33" fillId="2" borderId="0" xfId="48" applyNumberFormat="1" applyAlignment="1">
      <alignment horizontal="center" wrapText="1"/>
    </xf>
    <xf numFmtId="174" fontId="6" fillId="0" borderId="0" xfId="0" applyFont="1" applyAlignment="1">
      <alignment horizontal="center" vertical="center" wrapText="1"/>
    </xf>
    <xf numFmtId="170" fontId="3" fillId="5" borderId="0" xfId="51" applyNumberFormat="1" applyFont="1" applyAlignment="1">
      <alignment horizontal="left" vertical="top"/>
    </xf>
    <xf numFmtId="170" fontId="33" fillId="3" borderId="0" xfId="49" applyNumberFormat="1" applyFont="1" applyAlignment="1">
      <alignment horizontal="center" vertical="center"/>
    </xf>
    <xf numFmtId="170" fontId="32" fillId="5" borderId="0" xfId="59" applyNumberFormat="1" applyFill="1" applyBorder="1" applyAlignment="1">
      <alignment horizontal="center" vertical="center" wrapText="1"/>
    </xf>
    <xf numFmtId="174" fontId="8" fillId="0" borderId="0" xfId="0" applyFont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5" fillId="5" borderId="0" xfId="0" applyFont="1" applyFill="1" applyAlignment="1">
      <alignment horizontal="left" vertical="center"/>
    </xf>
    <xf numFmtId="174" fontId="5" fillId="5" borderId="0" xfId="50" applyNumberFormat="1" applyFill="1">
      <alignment horizontal="left" vertical="center"/>
    </xf>
    <xf numFmtId="170" fontId="3" fillId="5" borderId="0" xfId="51" applyNumberFormat="1" applyFont="1" applyAlignment="1">
      <alignment horizontal="left"/>
    </xf>
    <xf numFmtId="168" fontId="3" fillId="5" borderId="0" xfId="51" applyNumberFormat="1" applyFont="1" applyAlignment="1">
      <alignment horizontal="left"/>
    </xf>
    <xf numFmtId="169" fontId="3" fillId="5" borderId="0" xfId="51" applyNumberFormat="1" applyFont="1" applyAlignment="1">
      <alignment horizontal="left"/>
    </xf>
  </cellXfs>
  <cellStyles count="68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" xfId="66" xr:uid="{00000000-0005-0000-0000-000018000000}"/>
    <cellStyle name="Background Fill" xfId="51" xr:uid="{00000000-0005-0000-0000-000019000000}"/>
    <cellStyle name="Bad" xfId="13" builtinId="27" hidden="1"/>
    <cellStyle name="BG Border" xfId="62" xr:uid="{00000000-0005-0000-0000-00001B000000}"/>
    <cellStyle name="Blank" xfId="60" xr:uid="{00000000-0005-0000-0000-00001C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1000000}"/>
    <cellStyle name="Currency" xfId="4" builtinId="4" hidden="1"/>
    <cellStyle name="Currency [0]" xfId="5" builtinId="7" hidden="1"/>
    <cellStyle name="Date" xfId="55" xr:uid="{00000000-0005-0000-0000-000024000000}"/>
    <cellStyle name="Date Heading" xfId="52" xr:uid="{00000000-0005-0000-0000-000025000000}"/>
    <cellStyle name="Explanatory Text" xfId="22" builtinId="53" hidden="1"/>
    <cellStyle name="Good" xfId="12" builtinId="26" hidden="1"/>
    <cellStyle name="Hard Coded Number" xfId="58" xr:uid="{00000000-0005-0000-0000-000028000000}"/>
    <cellStyle name="Hard_number_1dp" xfId="65" xr:uid="{00000000-0005-0000-0000-000029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E000000}"/>
    <cellStyle name="Hist Proj Title" xfId="53" xr:uid="{00000000-0005-0000-0000-00002F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4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8000000}"/>
    <cellStyle name="Output" xfId="16" builtinId="21" hidden="1"/>
    <cellStyle name="P" xfId="67" xr:uid="{00000000-0005-0000-0000-00003A000000}"/>
    <cellStyle name="Percent" xfId="6" builtinId="5" hidden="1"/>
    <cellStyle name="Percent" xfId="57" builtinId="5" customBuiltin="1"/>
    <cellStyle name="Primary Title" xfId="48" xr:uid="{00000000-0005-0000-0000-00003D000000}"/>
    <cellStyle name="Row Label" xfId="54" xr:uid="{00000000-0005-0000-0000-00003E000000}"/>
    <cellStyle name="Secondary Title" xfId="49" xr:uid="{00000000-0005-0000-0000-00003F000000}"/>
    <cellStyle name="Tertiary Title" xfId="50" xr:uid="{00000000-0005-0000-0000-000040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8"/>
  <sheetViews>
    <sheetView showGridLines="0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1328125" customWidth="1"/>
    <col min="14" max="14" width="9.86328125" customWidth="1"/>
    <col min="15" max="26" width="9.1328125" customWidth="1"/>
  </cols>
  <sheetData>
    <row r="1" spans="1:14" s="33" customFormat="1" ht="189.75" customHeight="1" x14ac:dyDescent="0.8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s="21" customFormat="1" ht="75" customHeight="1" x14ac:dyDescent="0.45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s="22" customFormat="1" ht="7.5" customHeight="1" x14ac:dyDescent="0.45">
      <c r="B3" s="23"/>
      <c r="C3" s="23"/>
      <c r="F3" s="24"/>
      <c r="G3" s="24"/>
      <c r="H3" s="24"/>
      <c r="I3" s="24"/>
      <c r="J3" s="24"/>
      <c r="K3" s="24"/>
    </row>
    <row r="4" spans="1:14" s="22" customFormat="1" ht="15" customHeight="1" x14ac:dyDescent="0.45">
      <c r="A4" s="36"/>
      <c r="B4" s="37"/>
      <c r="C4" s="69"/>
      <c r="D4" s="69"/>
      <c r="E4" s="38"/>
      <c r="F4" s="39"/>
      <c r="G4" s="39"/>
      <c r="H4" s="39"/>
      <c r="I4" s="39"/>
      <c r="J4" s="39"/>
      <c r="K4" s="39"/>
      <c r="L4" s="38"/>
      <c r="M4" s="38"/>
      <c r="N4" s="38"/>
    </row>
    <row r="5" spans="1:14" s="22" customFormat="1" ht="15" customHeight="1" x14ac:dyDescent="0.45">
      <c r="A5" s="71" t="s">
        <v>11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 s="22" customFormat="1" ht="15" customHeight="1" x14ac:dyDescent="0.4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 s="22" customFormat="1" ht="15" customHeight="1" x14ac:dyDescent="0.45">
      <c r="A7" s="71" t="str">
        <f ca="1">"© "&amp;YEAR(TODAY())&amp;" Financial Edge Training"</f>
        <v>© 2026 Financial Edge Training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s="22" customFormat="1" ht="15" customHeight="1" thickBot="1" x14ac:dyDescent="0.5">
      <c r="A8" s="41"/>
      <c r="B8" s="42"/>
      <c r="C8" s="41"/>
      <c r="D8" s="41"/>
      <c r="E8" s="43"/>
      <c r="F8" s="44"/>
      <c r="G8" s="44"/>
      <c r="H8" s="44"/>
      <c r="I8" s="44"/>
      <c r="J8" s="44"/>
      <c r="K8" s="44"/>
      <c r="L8" s="43"/>
      <c r="M8" s="43"/>
      <c r="N8" s="43"/>
    </row>
    <row r="9" spans="1:14" s="22" customFormat="1" ht="15" customHeight="1" x14ac:dyDescent="0.45">
      <c r="F9" s="27"/>
      <c r="G9" s="72"/>
      <c r="H9" s="72"/>
      <c r="I9" s="72"/>
      <c r="J9" s="72"/>
      <c r="K9" s="27"/>
    </row>
    <row r="10" spans="1:14" s="22" customFormat="1" ht="15" customHeight="1" x14ac:dyDescent="0.45">
      <c r="B10" s="23"/>
      <c r="C10" s="23"/>
      <c r="F10" s="27"/>
      <c r="G10" s="72"/>
      <c r="H10" s="72"/>
      <c r="I10" s="72"/>
      <c r="J10" s="72"/>
      <c r="K10" s="27"/>
    </row>
    <row r="11" spans="1:14" s="22" customFormat="1" ht="15" customHeight="1" x14ac:dyDescent="0.45">
      <c r="B11" s="19"/>
      <c r="C11" s="19"/>
      <c r="D11" s="20"/>
      <c r="F11" s="24"/>
      <c r="G11" s="24"/>
      <c r="H11" s="24"/>
      <c r="I11" s="24"/>
      <c r="J11" s="24"/>
      <c r="K11" s="24"/>
    </row>
    <row r="12" spans="1:14" s="22" customFormat="1" ht="15" customHeight="1" x14ac:dyDescent="0.45">
      <c r="A12" s="25"/>
      <c r="B12" s="19"/>
      <c r="C12" s="19"/>
      <c r="D12" s="28"/>
      <c r="F12" s="24"/>
      <c r="G12" s="68"/>
      <c r="H12" s="68"/>
      <c r="I12" s="68"/>
      <c r="J12" s="68"/>
      <c r="K12" s="24"/>
    </row>
    <row r="13" spans="1:14" s="22" customFormat="1" ht="15" customHeight="1" x14ac:dyDescent="0.45">
      <c r="A13" s="18"/>
      <c r="B13" s="19"/>
      <c r="C13" s="19"/>
      <c r="D13" s="29"/>
      <c r="F13" s="24"/>
      <c r="G13" s="68"/>
      <c r="H13" s="68"/>
      <c r="I13" s="68"/>
      <c r="J13" s="68"/>
      <c r="K13" s="24"/>
    </row>
    <row r="14" spans="1:14" s="22" customFormat="1" ht="15" customHeight="1" x14ac:dyDescent="0.45">
      <c r="A14" s="21"/>
      <c r="B14" s="19"/>
      <c r="C14" s="19"/>
      <c r="D14" s="29"/>
      <c r="F14" s="24"/>
      <c r="G14" s="68"/>
      <c r="H14" s="68"/>
      <c r="I14" s="68"/>
      <c r="J14" s="68"/>
      <c r="K14" s="24"/>
    </row>
    <row r="15" spans="1:14" s="22" customFormat="1" ht="15" customHeight="1" x14ac:dyDescent="0.45">
      <c r="A15" s="21"/>
      <c r="B15" s="19"/>
      <c r="C15" s="19"/>
      <c r="D15" s="29"/>
      <c r="F15" s="24"/>
      <c r="G15" s="24"/>
      <c r="H15" s="24"/>
      <c r="I15" s="24"/>
      <c r="J15" s="24"/>
      <c r="K15" s="24"/>
    </row>
    <row r="16" spans="1:14" s="22" customFormat="1" ht="15" customHeight="1" x14ac:dyDescent="0.45">
      <c r="A16" s="21"/>
      <c r="B16" s="19"/>
      <c r="C16" s="19"/>
      <c r="D16" s="30"/>
      <c r="F16" s="24"/>
      <c r="G16" s="68"/>
      <c r="H16" s="68"/>
      <c r="I16" s="68"/>
      <c r="J16" s="68"/>
      <c r="K16" s="24"/>
    </row>
    <row r="17" spans="1:11" s="22" customFormat="1" ht="15" customHeight="1" x14ac:dyDescent="0.45">
      <c r="A17" s="21"/>
      <c r="B17" s="31"/>
      <c r="C17" s="32"/>
      <c r="D17" s="30"/>
      <c r="F17" s="24"/>
      <c r="G17" s="24"/>
      <c r="H17" s="24"/>
      <c r="I17" s="24"/>
      <c r="J17" s="24"/>
      <c r="K17" s="24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6" orientation="portrait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R20"/>
  <sheetViews>
    <sheetView showGridLines="0" zoomScaleNormal="100" workbookViewId="0"/>
  </sheetViews>
  <sheetFormatPr defaultColWidth="9.1328125" defaultRowHeight="14.25" x14ac:dyDescent="0.45"/>
  <cols>
    <col min="1" max="1" width="1.3984375" customWidth="1"/>
    <col min="2" max="2" width="2.86328125" customWidth="1"/>
    <col min="3" max="3" width="13.1328125" customWidth="1"/>
    <col min="4" max="4" width="2.86328125" customWidth="1"/>
    <col min="5" max="7" width="1.3984375" customWidth="1"/>
    <col min="8" max="8" width="2.86328125" customWidth="1"/>
    <col min="9" max="9" width="42.86328125" customWidth="1"/>
    <col min="10" max="11" width="1.3984375" customWidth="1"/>
    <col min="12" max="12" width="15.59765625" bestFit="1" customWidth="1"/>
    <col min="13" max="14" width="1.3984375" customWidth="1"/>
    <col min="15" max="15" width="2.86328125" customWidth="1"/>
    <col min="16" max="16" width="32.59765625" customWidth="1"/>
    <col min="17" max="17" width="2.86328125" customWidth="1"/>
    <col min="18" max="18" width="1.3984375" customWidth="1"/>
    <col min="23" max="23" width="17.86328125" bestFit="1" customWidth="1"/>
  </cols>
  <sheetData>
    <row r="1" spans="1:18" s="33" customFormat="1" ht="45" customHeight="1" x14ac:dyDescent="0.85">
      <c r="A1" s="12" t="str">
        <f>Welcome!A2</f>
        <v>Asset versus Share Deals and Tax Treatment</v>
      </c>
      <c r="B1" s="12"/>
      <c r="C1" s="12"/>
      <c r="D1" s="12"/>
      <c r="E1" s="12"/>
      <c r="F1" s="12"/>
      <c r="G1" s="12"/>
      <c r="H1" s="12"/>
      <c r="I1" s="12"/>
      <c r="J1" s="5"/>
      <c r="K1" s="5"/>
      <c r="L1" s="5"/>
      <c r="M1" s="5"/>
      <c r="N1" s="5"/>
      <c r="O1" s="5"/>
      <c r="P1" s="5"/>
      <c r="Q1" s="5"/>
      <c r="R1" s="5"/>
    </row>
    <row r="2" spans="1:18" s="34" customFormat="1" ht="30" customHeight="1" x14ac:dyDescent="0.65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6"/>
      <c r="K2" s="6"/>
      <c r="L2" s="6"/>
      <c r="M2" s="6"/>
      <c r="N2" s="6"/>
      <c r="O2" s="6"/>
      <c r="P2" s="6"/>
      <c r="Q2" s="6"/>
      <c r="R2" s="6"/>
    </row>
    <row r="3" spans="1:18" s="2" customFormat="1" ht="7.5" customHeight="1" x14ac:dyDescent="0.45"/>
    <row r="4" spans="1:18" s="2" customFormat="1" ht="22.5" customHeight="1" x14ac:dyDescent="0.45">
      <c r="A4" s="1"/>
      <c r="B4" s="74" t="s">
        <v>0</v>
      </c>
      <c r="C4" s="74"/>
      <c r="D4" s="74"/>
      <c r="E4" s="74"/>
      <c r="F4" s="74"/>
      <c r="G4" s="74"/>
      <c r="H4" s="74"/>
      <c r="I4" s="74"/>
      <c r="K4" s="1"/>
      <c r="L4" s="74" t="s">
        <v>2</v>
      </c>
      <c r="M4" s="74"/>
      <c r="N4" s="74"/>
      <c r="O4" s="74"/>
      <c r="P4" s="74"/>
      <c r="Q4" s="39"/>
      <c r="R4" s="39"/>
    </row>
    <row r="5" spans="1:18" s="2" customFormat="1" ht="15" customHeight="1" x14ac:dyDescent="0.45">
      <c r="A5" s="16"/>
      <c r="B5" s="7" t="s">
        <v>1</v>
      </c>
      <c r="C5" s="73" t="s">
        <v>25</v>
      </c>
      <c r="D5" s="73"/>
      <c r="E5" s="73"/>
      <c r="F5" s="73"/>
      <c r="G5" s="73"/>
      <c r="H5" s="73"/>
      <c r="I5" s="73"/>
      <c r="J5" s="73"/>
      <c r="K5" s="73"/>
      <c r="L5" s="8" t="s">
        <v>3</v>
      </c>
      <c r="M5" s="8"/>
      <c r="N5" s="76" t="s">
        <v>9</v>
      </c>
      <c r="O5" s="76"/>
      <c r="P5" s="76"/>
      <c r="Q5" s="76"/>
      <c r="R5" s="39"/>
    </row>
    <row r="6" spans="1:18" s="2" customFormat="1" ht="15" customHeight="1" x14ac:dyDescent="0.45">
      <c r="A6" s="3"/>
      <c r="B6" s="7" t="s">
        <v>1</v>
      </c>
      <c r="C6" s="73" t="s">
        <v>26</v>
      </c>
      <c r="D6" s="73"/>
      <c r="E6" s="73"/>
      <c r="F6" s="73"/>
      <c r="G6" s="73"/>
      <c r="H6" s="73"/>
      <c r="I6" s="73"/>
      <c r="J6" s="73"/>
      <c r="K6" s="73"/>
      <c r="L6" s="8" t="s">
        <v>4</v>
      </c>
      <c r="M6" s="8"/>
      <c r="N6" s="77">
        <v>42369</v>
      </c>
      <c r="O6" s="77"/>
      <c r="P6" s="77"/>
      <c r="Q6" s="77"/>
      <c r="R6" s="39"/>
    </row>
    <row r="7" spans="1:18" s="2" customFormat="1" ht="15" customHeight="1" x14ac:dyDescent="0.45">
      <c r="A7" s="17"/>
      <c r="B7" s="7" t="s">
        <v>1</v>
      </c>
      <c r="C7" s="73" t="s">
        <v>27</v>
      </c>
      <c r="D7" s="73"/>
      <c r="E7" s="73"/>
      <c r="F7" s="73"/>
      <c r="G7" s="73"/>
      <c r="H7" s="73"/>
      <c r="I7" s="73"/>
      <c r="J7" s="73"/>
      <c r="K7" s="73"/>
      <c r="L7" s="8" t="s">
        <v>5</v>
      </c>
      <c r="M7" s="8"/>
      <c r="N7" s="76"/>
      <c r="O7" s="76"/>
      <c r="P7" s="76"/>
      <c r="Q7" s="76"/>
      <c r="R7" s="39"/>
    </row>
    <row r="8" spans="1:18" s="2" customFormat="1" ht="15" customHeight="1" x14ac:dyDescent="0.45">
      <c r="A8" s="17"/>
      <c r="B8" s="7"/>
      <c r="C8" s="62"/>
      <c r="D8" s="40"/>
      <c r="E8" s="40"/>
      <c r="F8" s="17"/>
      <c r="G8" s="17"/>
      <c r="H8" s="17"/>
      <c r="I8" s="17"/>
      <c r="K8" s="17"/>
      <c r="L8" s="8" t="s">
        <v>6</v>
      </c>
      <c r="M8" s="8"/>
      <c r="N8" s="76"/>
      <c r="O8" s="76"/>
      <c r="P8" s="76"/>
      <c r="Q8" s="76"/>
      <c r="R8" s="39"/>
    </row>
    <row r="9" spans="1:18" s="2" customFormat="1" ht="15" customHeight="1" x14ac:dyDescent="0.45">
      <c r="A9" s="40"/>
      <c r="B9" s="40"/>
      <c r="C9" s="40"/>
      <c r="D9" s="40"/>
      <c r="E9" s="40"/>
      <c r="F9" s="40"/>
      <c r="G9" s="40"/>
      <c r="H9" s="40"/>
      <c r="I9" s="40"/>
      <c r="K9" s="17"/>
      <c r="L9" s="8" t="s">
        <v>7</v>
      </c>
      <c r="M9" s="8"/>
      <c r="N9" s="76" t="s">
        <v>10</v>
      </c>
      <c r="O9" s="76"/>
      <c r="P9" s="76"/>
      <c r="Q9" s="76"/>
      <c r="R9" s="39"/>
    </row>
    <row r="10" spans="1:18" s="2" customFormat="1" ht="15" customHeight="1" x14ac:dyDescent="0.45">
      <c r="A10" s="38"/>
      <c r="B10" s="38"/>
      <c r="C10" s="38"/>
      <c r="D10" s="38"/>
      <c r="E10" s="38"/>
      <c r="F10" s="38"/>
      <c r="G10" s="38"/>
      <c r="H10" s="38"/>
      <c r="I10" s="38"/>
      <c r="K10" s="17"/>
      <c r="L10" s="8" t="s">
        <v>8</v>
      </c>
      <c r="M10" s="8"/>
      <c r="N10" s="78">
        <v>0</v>
      </c>
      <c r="O10" s="78"/>
      <c r="P10" s="78"/>
      <c r="Q10" s="78"/>
      <c r="R10" s="46"/>
    </row>
    <row r="11" spans="1:18" s="2" customFormat="1" ht="15" customHeight="1" thickBot="1" x14ac:dyDescent="0.5">
      <c r="A11" s="43"/>
      <c r="B11" s="43"/>
      <c r="C11" s="43"/>
      <c r="D11" s="43"/>
      <c r="E11" s="43"/>
      <c r="F11" s="43"/>
      <c r="G11" s="43"/>
      <c r="H11" s="43"/>
      <c r="I11" s="43"/>
      <c r="K11" s="4"/>
      <c r="L11" s="58"/>
      <c r="M11" s="58"/>
      <c r="N11" s="47"/>
      <c r="O11" s="48"/>
      <c r="P11" s="48"/>
      <c r="Q11" s="49"/>
      <c r="R11" s="50"/>
    </row>
    <row r="12" spans="1:18" s="2" customFormat="1" ht="7.5" customHeight="1" x14ac:dyDescent="0.45">
      <c r="K12" s="24"/>
      <c r="L12" s="24"/>
      <c r="M12" s="24"/>
      <c r="N12" s="24"/>
      <c r="O12" s="24"/>
      <c r="P12" s="24"/>
      <c r="Q12" s="24"/>
      <c r="R12" s="24"/>
    </row>
    <row r="13" spans="1:18" s="2" customFormat="1" ht="22.5" customHeight="1" x14ac:dyDescent="0.45">
      <c r="A13" s="54"/>
      <c r="B13" s="75" t="s">
        <v>17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N13" s="1"/>
      <c r="O13" s="74" t="s">
        <v>12</v>
      </c>
      <c r="P13" s="74"/>
      <c r="Q13" s="74"/>
      <c r="R13" s="57"/>
    </row>
    <row r="14" spans="1:18" s="2" customFormat="1" ht="15" customHeight="1" x14ac:dyDescent="0.45">
      <c r="A14" s="55"/>
      <c r="B14" s="73" t="s">
        <v>22</v>
      </c>
      <c r="C14" s="73"/>
      <c r="D14" s="73" t="s">
        <v>25</v>
      </c>
      <c r="E14" s="73"/>
      <c r="F14" s="73"/>
      <c r="G14" s="73"/>
      <c r="H14" s="73"/>
      <c r="I14" s="73"/>
      <c r="J14" s="73"/>
      <c r="K14" s="73"/>
      <c r="L14" s="73"/>
      <c r="N14" s="16"/>
      <c r="O14" s="26"/>
      <c r="P14" s="21"/>
      <c r="Q14" s="21"/>
      <c r="R14" s="55"/>
    </row>
    <row r="15" spans="1:18" s="2" customFormat="1" ht="15" customHeight="1" x14ac:dyDescent="0.45">
      <c r="A15" s="55"/>
      <c r="B15" s="73" t="s">
        <v>23</v>
      </c>
      <c r="C15" s="73"/>
      <c r="D15" s="73" t="s">
        <v>27</v>
      </c>
      <c r="E15" s="73"/>
      <c r="F15" s="73"/>
      <c r="G15" s="73"/>
      <c r="H15" s="73"/>
      <c r="I15" s="73"/>
      <c r="J15" s="73"/>
      <c r="K15" s="73"/>
      <c r="L15" s="73"/>
      <c r="N15" s="3"/>
      <c r="O15" s="26"/>
      <c r="P15" s="51" t="s">
        <v>13</v>
      </c>
      <c r="Q15" s="21"/>
      <c r="R15" s="55"/>
    </row>
    <row r="16" spans="1:18" s="2" customFormat="1" ht="15" customHeight="1" x14ac:dyDescent="0.45">
      <c r="A16" s="55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N16" s="17"/>
      <c r="O16" s="26"/>
      <c r="P16" s="35" t="s">
        <v>14</v>
      </c>
      <c r="Q16" s="21"/>
      <c r="R16" s="55"/>
    </row>
    <row r="17" spans="1:18" s="2" customFormat="1" ht="15" customHeight="1" x14ac:dyDescent="0.45">
      <c r="A17" s="55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N17" s="17"/>
      <c r="O17" s="26"/>
      <c r="P17" t="s">
        <v>15</v>
      </c>
      <c r="Q17" s="21"/>
      <c r="R17" s="55"/>
    </row>
    <row r="18" spans="1:18" s="2" customFormat="1" ht="15" customHeight="1" x14ac:dyDescent="0.45">
      <c r="A18" s="38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N18" s="38"/>
      <c r="O18" s="52"/>
      <c r="P18" s="52"/>
      <c r="Q18" s="52"/>
      <c r="R18" s="38"/>
    </row>
    <row r="19" spans="1:18" ht="14.65" thickBot="1" x14ac:dyDescent="0.5">
      <c r="A19" s="43"/>
      <c r="B19" s="43"/>
      <c r="C19" s="43"/>
      <c r="D19" s="56"/>
      <c r="E19" s="56"/>
      <c r="F19" s="56"/>
      <c r="G19" s="56"/>
      <c r="H19" s="56"/>
      <c r="I19" s="56"/>
      <c r="J19" s="56"/>
      <c r="K19" s="56"/>
      <c r="L19" s="56"/>
      <c r="N19" s="43"/>
      <c r="O19" s="43"/>
      <c r="P19" s="43"/>
      <c r="Q19" s="43"/>
      <c r="R19" s="43"/>
    </row>
    <row r="20" spans="1:18" x14ac:dyDescent="0.45">
      <c r="Q20" s="53"/>
    </row>
  </sheetData>
  <mergeCells count="23"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C5:K5"/>
    <mergeCell ref="C6:K6"/>
    <mergeCell ref="C7:K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0102-D593-4B37-89CA-F3AEF6930533}">
  <sheetPr>
    <pageSetUpPr fitToPage="1"/>
  </sheetPr>
  <dimension ref="A1:J195"/>
  <sheetViews>
    <sheetView tabSelected="1" zoomScale="160" zoomScaleNormal="160" workbookViewId="0"/>
  </sheetViews>
  <sheetFormatPr defaultColWidth="9.1328125" defaultRowHeight="15" customHeight="1" x14ac:dyDescent="0.45"/>
  <cols>
    <col min="1" max="1" width="1.3984375" style="14" customWidth="1"/>
    <col min="2" max="2" width="49.59765625" style="15" customWidth="1"/>
    <col min="3" max="10" width="10.265625" customWidth="1"/>
    <col min="11" max="12" width="9.1328125" customWidth="1"/>
  </cols>
  <sheetData>
    <row r="1" spans="1:10" s="45" customFormat="1" ht="45" customHeight="1" x14ac:dyDescent="0.85">
      <c r="A1" s="12" t="str">
        <f>Welcome!A2</f>
        <v>Asset versus Share Deals and Tax Treatment</v>
      </c>
      <c r="B1" s="9"/>
      <c r="C1" s="11"/>
      <c r="D1" s="11"/>
      <c r="E1" s="11"/>
      <c r="F1" s="11"/>
      <c r="G1" s="11"/>
      <c r="H1" s="11"/>
      <c r="I1" s="11"/>
      <c r="J1" s="11"/>
    </row>
    <row r="2" spans="1:10" s="34" customFormat="1" ht="30" customHeight="1" x14ac:dyDescent="0.65">
      <c r="A2" s="13" t="s">
        <v>16</v>
      </c>
      <c r="B2" s="6"/>
      <c r="C2" s="10"/>
      <c r="D2" s="10"/>
      <c r="E2" s="10"/>
      <c r="F2" s="10"/>
      <c r="G2" s="10"/>
      <c r="H2" s="10"/>
      <c r="I2" s="10"/>
      <c r="J2" s="10"/>
    </row>
    <row r="4" spans="1:10" ht="15" customHeight="1" x14ac:dyDescent="0.45">
      <c r="A4" s="14" t="s">
        <v>18</v>
      </c>
    </row>
    <row r="5" spans="1:10" ht="15" customHeight="1" x14ac:dyDescent="0.45">
      <c r="B5" s="15" t="s">
        <v>31</v>
      </c>
    </row>
    <row r="6" spans="1:10" ht="15" customHeight="1" x14ac:dyDescent="0.45">
      <c r="B6"/>
    </row>
    <row r="7" spans="1:10" ht="15" customHeight="1" x14ac:dyDescent="0.45">
      <c r="B7" t="s">
        <v>30</v>
      </c>
      <c r="C7" s="59">
        <v>300</v>
      </c>
    </row>
    <row r="8" spans="1:10" ht="15" customHeight="1" x14ac:dyDescent="0.45">
      <c r="B8" t="s">
        <v>29</v>
      </c>
      <c r="C8" s="65">
        <v>500</v>
      </c>
    </row>
    <row r="9" spans="1:10" ht="15" customHeight="1" x14ac:dyDescent="0.45">
      <c r="B9" t="s">
        <v>33</v>
      </c>
      <c r="C9" s="65">
        <v>150</v>
      </c>
    </row>
    <row r="10" spans="1:10" ht="15" customHeight="1" x14ac:dyDescent="0.45">
      <c r="B10" t="s">
        <v>21</v>
      </c>
      <c r="C10" s="66">
        <v>0.3</v>
      </c>
    </row>
    <row r="12" spans="1:10" ht="15" customHeight="1" x14ac:dyDescent="0.45">
      <c r="C12" s="63"/>
      <c r="D12" s="63"/>
    </row>
    <row r="13" spans="1:10" ht="15" customHeight="1" x14ac:dyDescent="0.45">
      <c r="B13" t="s">
        <v>32</v>
      </c>
      <c r="C13">
        <f>C8-C7</f>
        <v>200</v>
      </c>
    </row>
    <row r="14" spans="1:10" ht="15" customHeight="1" x14ac:dyDescent="0.45">
      <c r="B14" t="s">
        <v>37</v>
      </c>
      <c r="C14">
        <f>C13*C10*-1</f>
        <v>-60</v>
      </c>
    </row>
    <row r="15" spans="1:10" ht="15" customHeight="1" x14ac:dyDescent="0.45">
      <c r="B15" t="s">
        <v>40</v>
      </c>
      <c r="C15">
        <f>C8+C14</f>
        <v>440</v>
      </c>
    </row>
    <row r="16" spans="1:10" ht="15" customHeight="1" x14ac:dyDescent="0.45">
      <c r="B16"/>
    </row>
    <row r="17" spans="1:3" ht="15" customHeight="1" x14ac:dyDescent="0.45">
      <c r="B17" t="s">
        <v>34</v>
      </c>
      <c r="C17">
        <f>C9</f>
        <v>150</v>
      </c>
    </row>
    <row r="18" spans="1:3" ht="15" customHeight="1" x14ac:dyDescent="0.45">
      <c r="B18" t="s">
        <v>35</v>
      </c>
      <c r="C18">
        <f>C8</f>
        <v>500</v>
      </c>
    </row>
    <row r="19" spans="1:3" ht="15" customHeight="1" x14ac:dyDescent="0.45">
      <c r="B19" t="s">
        <v>50</v>
      </c>
      <c r="C19">
        <f>C18-C17</f>
        <v>350</v>
      </c>
    </row>
    <row r="20" spans="1:3" ht="15" customHeight="1" x14ac:dyDescent="0.45">
      <c r="B20" t="s">
        <v>42</v>
      </c>
      <c r="C20">
        <f>C19*C10</f>
        <v>105</v>
      </c>
    </row>
    <row r="21" spans="1:3" ht="15" customHeight="1" x14ac:dyDescent="0.45">
      <c r="B21"/>
    </row>
    <row r="22" spans="1:3" ht="15" customHeight="1" x14ac:dyDescent="0.45">
      <c r="A22" s="14" t="s">
        <v>19</v>
      </c>
    </row>
    <row r="23" spans="1:3" ht="15" customHeight="1" x14ac:dyDescent="0.45">
      <c r="B23" s="15" t="s">
        <v>38</v>
      </c>
    </row>
    <row r="24" spans="1:3" ht="15" customHeight="1" x14ac:dyDescent="0.45">
      <c r="B24"/>
    </row>
    <row r="25" spans="1:3" ht="15" customHeight="1" x14ac:dyDescent="0.45">
      <c r="B25" t="s">
        <v>30</v>
      </c>
      <c r="C25" s="59">
        <v>300</v>
      </c>
    </row>
    <row r="26" spans="1:3" ht="15" customHeight="1" x14ac:dyDescent="0.45">
      <c r="B26" t="s">
        <v>39</v>
      </c>
      <c r="C26" s="65">
        <v>500</v>
      </c>
    </row>
    <row r="27" spans="1:3" ht="15" customHeight="1" x14ac:dyDescent="0.45">
      <c r="B27" t="s">
        <v>33</v>
      </c>
      <c r="C27" s="65">
        <v>150</v>
      </c>
    </row>
    <row r="28" spans="1:3" ht="15" customHeight="1" x14ac:dyDescent="0.45">
      <c r="B28" t="s">
        <v>21</v>
      </c>
      <c r="C28" s="66">
        <v>0.3</v>
      </c>
    </row>
    <row r="29" spans="1:3" ht="15" customHeight="1" x14ac:dyDescent="0.45">
      <c r="B29" t="s">
        <v>36</v>
      </c>
      <c r="C29" s="65">
        <v>5</v>
      </c>
    </row>
    <row r="30" spans="1:3" ht="15" customHeight="1" x14ac:dyDescent="0.45">
      <c r="B30"/>
    </row>
    <row r="31" spans="1:3" ht="15" customHeight="1" x14ac:dyDescent="0.45">
      <c r="B31" t="s">
        <v>43</v>
      </c>
      <c r="C31">
        <f>C27</f>
        <v>150</v>
      </c>
    </row>
    <row r="32" spans="1:3" ht="15" customHeight="1" x14ac:dyDescent="0.45">
      <c r="B32" t="s">
        <v>39</v>
      </c>
      <c r="C32">
        <f>C26</f>
        <v>500</v>
      </c>
    </row>
    <row r="33" spans="2:3" ht="15" customHeight="1" x14ac:dyDescent="0.45">
      <c r="B33" t="s">
        <v>48</v>
      </c>
      <c r="C33">
        <f>C32-C31</f>
        <v>350</v>
      </c>
    </row>
    <row r="34" spans="2:3" ht="15" customHeight="1" x14ac:dyDescent="0.45">
      <c r="B34" t="s">
        <v>44</v>
      </c>
      <c r="C34">
        <f>C33*C28*-1</f>
        <v>-105</v>
      </c>
    </row>
    <row r="35" spans="2:3" ht="15" customHeight="1" x14ac:dyDescent="0.45">
      <c r="B35"/>
    </row>
    <row r="36" spans="2:3" ht="15" customHeight="1" x14ac:dyDescent="0.45">
      <c r="B36" t="s">
        <v>45</v>
      </c>
      <c r="C36">
        <f>C26+C34</f>
        <v>395</v>
      </c>
    </row>
    <row r="37" spans="2:3" ht="15" customHeight="1" x14ac:dyDescent="0.45">
      <c r="B37" t="str">
        <f>B25</f>
        <v>Original subscription / purchase price of shares</v>
      </c>
      <c r="C37">
        <f>C25</f>
        <v>300</v>
      </c>
    </row>
    <row r="38" spans="2:3" ht="15" customHeight="1" x14ac:dyDescent="0.45">
      <c r="B38" t="s">
        <v>47</v>
      </c>
      <c r="C38">
        <f>C36-C37</f>
        <v>95</v>
      </c>
    </row>
    <row r="39" spans="2:3" ht="15" customHeight="1" x14ac:dyDescent="0.45">
      <c r="B39" t="s">
        <v>46</v>
      </c>
      <c r="C39">
        <f>C38*C28*-1</f>
        <v>-28.5</v>
      </c>
    </row>
    <row r="40" spans="2:3" ht="15" customHeight="1" x14ac:dyDescent="0.45">
      <c r="B40"/>
    </row>
    <row r="41" spans="2:3" ht="15" customHeight="1" x14ac:dyDescent="0.45">
      <c r="B41" t="s">
        <v>40</v>
      </c>
      <c r="C41">
        <f>C36+C39</f>
        <v>366.5</v>
      </c>
    </row>
    <row r="42" spans="2:3" ht="15" customHeight="1" x14ac:dyDescent="0.45">
      <c r="B42"/>
    </row>
    <row r="43" spans="2:3" ht="15" customHeight="1" x14ac:dyDescent="0.45">
      <c r="B43" t="s">
        <v>34</v>
      </c>
      <c r="C43">
        <f>C26</f>
        <v>500</v>
      </c>
    </row>
    <row r="44" spans="2:3" ht="15" customHeight="1" x14ac:dyDescent="0.45">
      <c r="B44" t="s">
        <v>35</v>
      </c>
      <c r="C44">
        <f>C26</f>
        <v>500</v>
      </c>
    </row>
    <row r="45" spans="2:3" ht="15" customHeight="1" x14ac:dyDescent="0.45">
      <c r="B45" t="s">
        <v>41</v>
      </c>
      <c r="C45">
        <f>C44-C43</f>
        <v>0</v>
      </c>
    </row>
    <row r="46" spans="2:3" ht="15" customHeight="1" x14ac:dyDescent="0.45">
      <c r="B46" t="s">
        <v>42</v>
      </c>
      <c r="C46">
        <f>C45*C28</f>
        <v>0</v>
      </c>
    </row>
    <row r="47" spans="2:3" ht="15" customHeight="1" x14ac:dyDescent="0.45">
      <c r="B47"/>
    </row>
    <row r="48" spans="2:3" ht="15" customHeight="1" x14ac:dyDescent="0.45">
      <c r="B48" t="s">
        <v>49</v>
      </c>
      <c r="C48">
        <f>C26-C27</f>
        <v>350</v>
      </c>
    </row>
    <row r="49" spans="2:9" ht="15" customHeight="1" x14ac:dyDescent="0.45">
      <c r="B49" s="15" t="s">
        <v>52</v>
      </c>
      <c r="D49" s="59">
        <v>1</v>
      </c>
      <c r="E49" s="59">
        <v>2</v>
      </c>
      <c r="F49" s="59">
        <v>3</v>
      </c>
      <c r="G49" s="59">
        <v>4</v>
      </c>
      <c r="H49" s="59">
        <v>5</v>
      </c>
      <c r="I49" t="s">
        <v>53</v>
      </c>
    </row>
    <row r="50" spans="2:9" ht="15" customHeight="1" x14ac:dyDescent="0.45">
      <c r="B50" t="s">
        <v>51</v>
      </c>
      <c r="D50">
        <f>$C$48/$C$29</f>
        <v>70</v>
      </c>
      <c r="E50">
        <f t="shared" ref="E50:H50" si="0">$C$48/$C$29</f>
        <v>70</v>
      </c>
      <c r="F50">
        <f t="shared" si="0"/>
        <v>70</v>
      </c>
      <c r="G50">
        <f t="shared" si="0"/>
        <v>70</v>
      </c>
      <c r="H50">
        <f t="shared" si="0"/>
        <v>70</v>
      </c>
    </row>
    <row r="51" spans="2:9" ht="15" customHeight="1" x14ac:dyDescent="0.45">
      <c r="B51" t="s">
        <v>37</v>
      </c>
      <c r="D51">
        <f>D50*$C$28</f>
        <v>21</v>
      </c>
      <c r="E51">
        <f t="shared" ref="E51:H51" si="1">E50*$C$28</f>
        <v>21</v>
      </c>
      <c r="F51">
        <f t="shared" si="1"/>
        <v>21</v>
      </c>
      <c r="G51">
        <f t="shared" si="1"/>
        <v>21</v>
      </c>
      <c r="H51">
        <f t="shared" si="1"/>
        <v>21</v>
      </c>
      <c r="I51">
        <f>SUM(D51:H51)</f>
        <v>105</v>
      </c>
    </row>
    <row r="52" spans="2:9" ht="15" customHeight="1" x14ac:dyDescent="0.45">
      <c r="B52"/>
    </row>
    <row r="53" spans="2:9" ht="15" customHeight="1" x14ac:dyDescent="0.45">
      <c r="B53" t="s">
        <v>54</v>
      </c>
    </row>
    <row r="54" spans="2:9" ht="15" customHeight="1" x14ac:dyDescent="0.45">
      <c r="B54" t="s">
        <v>55</v>
      </c>
    </row>
    <row r="55" spans="2:9" ht="15" customHeight="1" x14ac:dyDescent="0.45">
      <c r="B55" t="s">
        <v>56</v>
      </c>
    </row>
    <row r="56" spans="2:9" ht="15" customHeight="1" x14ac:dyDescent="0.45">
      <c r="B56" t="s">
        <v>57</v>
      </c>
    </row>
    <row r="57" spans="2:9" ht="15" customHeight="1" x14ac:dyDescent="0.45">
      <c r="B57" t="s">
        <v>58</v>
      </c>
    </row>
    <row r="58" spans="2:9" ht="15" customHeight="1" x14ac:dyDescent="0.45">
      <c r="B58"/>
    </row>
    <row r="59" spans="2:9" ht="15" customHeight="1" x14ac:dyDescent="0.45">
      <c r="B59"/>
    </row>
    <row r="60" spans="2:9" ht="15" customHeight="1" x14ac:dyDescent="0.45">
      <c r="B60"/>
    </row>
    <row r="61" spans="2:9" ht="15" customHeight="1" x14ac:dyDescent="0.45">
      <c r="B61"/>
    </row>
    <row r="62" spans="2:9" ht="15" customHeight="1" x14ac:dyDescent="0.45">
      <c r="B62"/>
    </row>
    <row r="63" spans="2:9" ht="15" customHeight="1" x14ac:dyDescent="0.45">
      <c r="B63"/>
    </row>
    <row r="64" spans="2:9" ht="15" customHeight="1" x14ac:dyDescent="0.45">
      <c r="B64"/>
    </row>
    <row r="65" spans="1:2" ht="15" customHeight="1" x14ac:dyDescent="0.45">
      <c r="B65"/>
    </row>
    <row r="66" spans="1:2" ht="15" customHeight="1" x14ac:dyDescent="0.45">
      <c r="B66"/>
    </row>
    <row r="67" spans="1:2" ht="15" customHeight="1" x14ac:dyDescent="0.45">
      <c r="B67"/>
    </row>
    <row r="68" spans="1:2" ht="15" customHeight="1" x14ac:dyDescent="0.45">
      <c r="B68"/>
    </row>
    <row r="69" spans="1:2" ht="15" customHeight="1" x14ac:dyDescent="0.45">
      <c r="B69"/>
    </row>
    <row r="70" spans="1:2" ht="15" customHeight="1" x14ac:dyDescent="0.45">
      <c r="A70" s="14" t="s">
        <v>19</v>
      </c>
      <c r="B70"/>
    </row>
    <row r="71" spans="1:2" ht="15" customHeight="1" x14ac:dyDescent="0.45">
      <c r="B71"/>
    </row>
    <row r="72" spans="1:2" ht="15" customHeight="1" x14ac:dyDescent="0.45">
      <c r="B72"/>
    </row>
    <row r="73" spans="1:2" ht="15" customHeight="1" x14ac:dyDescent="0.45">
      <c r="B73"/>
    </row>
    <row r="74" spans="1:2" ht="15" customHeight="1" x14ac:dyDescent="0.45">
      <c r="B74"/>
    </row>
    <row r="75" spans="1:2" ht="15" customHeight="1" x14ac:dyDescent="0.45">
      <c r="B75"/>
    </row>
    <row r="76" spans="1:2" ht="15" customHeight="1" x14ac:dyDescent="0.45">
      <c r="B76"/>
    </row>
    <row r="77" spans="1:2" ht="15" customHeight="1" x14ac:dyDescent="0.45">
      <c r="B77"/>
    </row>
    <row r="78" spans="1:2" ht="15" customHeight="1" x14ac:dyDescent="0.45">
      <c r="B78"/>
    </row>
    <row r="79" spans="1:2" ht="15" customHeight="1" x14ac:dyDescent="0.45">
      <c r="B79"/>
    </row>
    <row r="80" spans="1:2" ht="15" customHeight="1" x14ac:dyDescent="0.45">
      <c r="B80"/>
    </row>
    <row r="81" spans="2:2" ht="15" customHeight="1" x14ac:dyDescent="0.45">
      <c r="B81"/>
    </row>
    <row r="82" spans="2:2" ht="15" customHeight="1" x14ac:dyDescent="0.45">
      <c r="B82"/>
    </row>
    <row r="83" spans="2:2" ht="15" customHeight="1" x14ac:dyDescent="0.45">
      <c r="B83"/>
    </row>
    <row r="84" spans="2:2" ht="15" customHeight="1" x14ac:dyDescent="0.45">
      <c r="B84"/>
    </row>
    <row r="85" spans="2:2" ht="15" customHeight="1" x14ac:dyDescent="0.45">
      <c r="B85" s="64"/>
    </row>
    <row r="86" spans="2:2" ht="15" customHeight="1" x14ac:dyDescent="0.45">
      <c r="B86"/>
    </row>
    <row r="87" spans="2:2" ht="15" customHeight="1" x14ac:dyDescent="0.45">
      <c r="B87"/>
    </row>
    <row r="88" spans="2:2" ht="15" customHeight="1" x14ac:dyDescent="0.45">
      <c r="B88"/>
    </row>
    <row r="89" spans="2:2" ht="15" customHeight="1" x14ac:dyDescent="0.45">
      <c r="B89"/>
    </row>
    <row r="90" spans="2:2" ht="15" customHeight="1" x14ac:dyDescent="0.45">
      <c r="B90"/>
    </row>
    <row r="91" spans="2:2" ht="15" customHeight="1" x14ac:dyDescent="0.45">
      <c r="B91"/>
    </row>
    <row r="92" spans="2:2" ht="15" customHeight="1" x14ac:dyDescent="0.45">
      <c r="B92"/>
    </row>
    <row r="93" spans="2:2" ht="15" customHeight="1" x14ac:dyDescent="0.45">
      <c r="B93"/>
    </row>
    <row r="94" spans="2:2" ht="15" customHeight="1" x14ac:dyDescent="0.45">
      <c r="B94"/>
    </row>
    <row r="95" spans="2:2" ht="15" customHeight="1" x14ac:dyDescent="0.45">
      <c r="B95"/>
    </row>
    <row r="96" spans="2:2" ht="15" customHeight="1" x14ac:dyDescent="0.45">
      <c r="B96"/>
    </row>
    <row r="97" spans="1:2" ht="15" customHeight="1" x14ac:dyDescent="0.45">
      <c r="B97"/>
    </row>
    <row r="98" spans="1:2" ht="15" customHeight="1" x14ac:dyDescent="0.45">
      <c r="B98"/>
    </row>
    <row r="99" spans="1:2" ht="15" customHeight="1" x14ac:dyDescent="0.45">
      <c r="B99"/>
    </row>
    <row r="100" spans="1:2" ht="15" customHeight="1" x14ac:dyDescent="0.45">
      <c r="B100"/>
    </row>
    <row r="101" spans="1:2" ht="15" customHeight="1" x14ac:dyDescent="0.45">
      <c r="B101"/>
    </row>
    <row r="102" spans="1:2" ht="15" customHeight="1" x14ac:dyDescent="0.45">
      <c r="B102"/>
    </row>
    <row r="103" spans="1:2" ht="15" customHeight="1" x14ac:dyDescent="0.45">
      <c r="B103"/>
    </row>
    <row r="104" spans="1:2" ht="15" customHeight="1" x14ac:dyDescent="0.45">
      <c r="B104"/>
    </row>
    <row r="105" spans="1:2" ht="15" customHeight="1" x14ac:dyDescent="0.45">
      <c r="A105" s="14" t="s">
        <v>20</v>
      </c>
      <c r="B105"/>
    </row>
    <row r="106" spans="1:2" ht="15" customHeight="1" x14ac:dyDescent="0.45">
      <c r="B106"/>
    </row>
    <row r="107" spans="1:2" ht="15" customHeight="1" x14ac:dyDescent="0.45">
      <c r="B107"/>
    </row>
    <row r="108" spans="1:2" ht="15" customHeight="1" x14ac:dyDescent="0.45">
      <c r="B108"/>
    </row>
    <row r="109" spans="1:2" ht="15" customHeight="1" x14ac:dyDescent="0.45">
      <c r="B109"/>
    </row>
    <row r="110" spans="1:2" ht="15" customHeight="1" x14ac:dyDescent="0.45">
      <c r="B110"/>
    </row>
    <row r="111" spans="1:2" ht="15" customHeight="1" x14ac:dyDescent="0.45">
      <c r="B111"/>
    </row>
    <row r="112" spans="1:2" ht="15" customHeight="1" x14ac:dyDescent="0.45">
      <c r="B112"/>
    </row>
    <row r="113" spans="2:2" ht="15" customHeight="1" x14ac:dyDescent="0.45">
      <c r="B113"/>
    </row>
    <row r="114" spans="2:2" ht="15" customHeight="1" x14ac:dyDescent="0.45">
      <c r="B114"/>
    </row>
    <row r="115" spans="2:2" ht="15" customHeight="1" x14ac:dyDescent="0.45">
      <c r="B115"/>
    </row>
    <row r="116" spans="2:2" ht="15" customHeight="1" x14ac:dyDescent="0.45">
      <c r="B116"/>
    </row>
    <row r="117" spans="2:2" ht="15" customHeight="1" x14ac:dyDescent="0.45">
      <c r="B117"/>
    </row>
    <row r="118" spans="2:2" ht="15" customHeight="1" x14ac:dyDescent="0.45">
      <c r="B118"/>
    </row>
    <row r="119" spans="2:2" ht="15" customHeight="1" x14ac:dyDescent="0.45">
      <c r="B119"/>
    </row>
    <row r="120" spans="2:2" ht="15" customHeight="1" x14ac:dyDescent="0.45">
      <c r="B120"/>
    </row>
    <row r="121" spans="2:2" ht="15" customHeight="1" x14ac:dyDescent="0.45">
      <c r="B121"/>
    </row>
    <row r="122" spans="2:2" ht="15" customHeight="1" x14ac:dyDescent="0.45">
      <c r="B122"/>
    </row>
    <row r="123" spans="2:2" ht="15" customHeight="1" x14ac:dyDescent="0.45">
      <c r="B123"/>
    </row>
    <row r="124" spans="2:2" ht="15" customHeight="1" x14ac:dyDescent="0.45">
      <c r="B124"/>
    </row>
    <row r="125" spans="2:2" ht="15" customHeight="1" x14ac:dyDescent="0.45">
      <c r="B125"/>
    </row>
    <row r="126" spans="2:2" ht="15" customHeight="1" x14ac:dyDescent="0.45">
      <c r="B126"/>
    </row>
    <row r="127" spans="2:2" ht="15" customHeight="1" x14ac:dyDescent="0.45">
      <c r="B127"/>
    </row>
    <row r="128" spans="2:2" ht="15" customHeight="1" x14ac:dyDescent="0.45">
      <c r="B128"/>
    </row>
    <row r="129" spans="2:2" ht="15" customHeight="1" x14ac:dyDescent="0.45">
      <c r="B129"/>
    </row>
    <row r="130" spans="2:2" ht="15" customHeight="1" x14ac:dyDescent="0.45">
      <c r="B130"/>
    </row>
    <row r="131" spans="2:2" ht="15" customHeight="1" x14ac:dyDescent="0.45">
      <c r="B131"/>
    </row>
    <row r="132" spans="2:2" ht="15" customHeight="1" x14ac:dyDescent="0.45">
      <c r="B132"/>
    </row>
    <row r="133" spans="2:2" ht="15" customHeight="1" x14ac:dyDescent="0.45">
      <c r="B133"/>
    </row>
    <row r="134" spans="2:2" ht="15" customHeight="1" x14ac:dyDescent="0.45">
      <c r="B134"/>
    </row>
    <row r="135" spans="2:2" ht="15" customHeight="1" x14ac:dyDescent="0.45">
      <c r="B135"/>
    </row>
    <row r="136" spans="2:2" ht="15" customHeight="1" x14ac:dyDescent="0.45">
      <c r="B136"/>
    </row>
    <row r="137" spans="2:2" ht="15" customHeight="1" x14ac:dyDescent="0.45">
      <c r="B137"/>
    </row>
    <row r="138" spans="2:2" ht="15" customHeight="1" x14ac:dyDescent="0.45">
      <c r="B138"/>
    </row>
    <row r="139" spans="2:2" ht="15" customHeight="1" x14ac:dyDescent="0.45">
      <c r="B139"/>
    </row>
    <row r="140" spans="2:2" ht="15" customHeight="1" x14ac:dyDescent="0.45">
      <c r="B140"/>
    </row>
    <row r="141" spans="2:2" ht="15" customHeight="1" x14ac:dyDescent="0.45">
      <c r="B141"/>
    </row>
    <row r="142" spans="2:2" ht="15" customHeight="1" x14ac:dyDescent="0.45">
      <c r="B142"/>
    </row>
    <row r="143" spans="2:2" ht="15" customHeight="1" x14ac:dyDescent="0.45">
      <c r="B143"/>
    </row>
    <row r="144" spans="2:2" ht="15" customHeight="1" x14ac:dyDescent="0.45">
      <c r="B144"/>
    </row>
    <row r="145" spans="2:2" ht="15" customHeight="1" x14ac:dyDescent="0.45">
      <c r="B145"/>
    </row>
    <row r="146" spans="2:2" ht="15" customHeight="1" x14ac:dyDescent="0.45">
      <c r="B146"/>
    </row>
    <row r="147" spans="2:2" ht="15" customHeight="1" x14ac:dyDescent="0.45">
      <c r="B147"/>
    </row>
    <row r="148" spans="2:2" ht="15" customHeight="1" x14ac:dyDescent="0.45">
      <c r="B148"/>
    </row>
    <row r="149" spans="2:2" ht="15" customHeight="1" x14ac:dyDescent="0.45">
      <c r="B149"/>
    </row>
    <row r="150" spans="2:2" ht="15" customHeight="1" x14ac:dyDescent="0.45">
      <c r="B150"/>
    </row>
    <row r="151" spans="2:2" ht="15" customHeight="1" x14ac:dyDescent="0.45">
      <c r="B151"/>
    </row>
    <row r="152" spans="2:2" ht="15" customHeight="1" x14ac:dyDescent="0.45">
      <c r="B152"/>
    </row>
    <row r="153" spans="2:2" ht="15" customHeight="1" x14ac:dyDescent="0.45">
      <c r="B153"/>
    </row>
    <row r="154" spans="2:2" ht="15" customHeight="1" x14ac:dyDescent="0.45">
      <c r="B154"/>
    </row>
    <row r="155" spans="2:2" ht="15" customHeight="1" x14ac:dyDescent="0.45">
      <c r="B155"/>
    </row>
    <row r="156" spans="2:2" ht="15" customHeight="1" x14ac:dyDescent="0.45">
      <c r="B156"/>
    </row>
    <row r="157" spans="2:2" ht="15" customHeight="1" x14ac:dyDescent="0.45">
      <c r="B157"/>
    </row>
    <row r="158" spans="2:2" ht="15" customHeight="1" x14ac:dyDescent="0.45">
      <c r="B158"/>
    </row>
    <row r="159" spans="2:2" ht="15" customHeight="1" x14ac:dyDescent="0.45">
      <c r="B159"/>
    </row>
    <row r="160" spans="2:2" ht="15" customHeight="1" x14ac:dyDescent="0.45">
      <c r="B160"/>
    </row>
    <row r="161" spans="2:9" ht="15" customHeight="1" x14ac:dyDescent="0.45">
      <c r="B161"/>
    </row>
    <row r="162" spans="2:9" ht="15" customHeight="1" x14ac:dyDescent="0.45">
      <c r="B162"/>
    </row>
    <row r="163" spans="2:9" ht="15" customHeight="1" x14ac:dyDescent="0.45">
      <c r="B163"/>
    </row>
    <row r="164" spans="2:9" ht="15" customHeight="1" x14ac:dyDescent="0.45">
      <c r="B164"/>
    </row>
    <row r="165" spans="2:9" ht="15" customHeight="1" x14ac:dyDescent="0.45">
      <c r="B165"/>
    </row>
    <row r="166" spans="2:9" ht="15" customHeight="1" x14ac:dyDescent="0.45">
      <c r="B166"/>
    </row>
    <row r="167" spans="2:9" ht="15" customHeight="1" x14ac:dyDescent="0.45">
      <c r="B167"/>
    </row>
    <row r="168" spans="2:9" ht="15" customHeight="1" x14ac:dyDescent="0.45">
      <c r="B168"/>
    </row>
    <row r="169" spans="2:9" ht="15" customHeight="1" x14ac:dyDescent="0.45">
      <c r="B169"/>
      <c r="I169" s="60"/>
    </row>
    <row r="170" spans="2:9" ht="15" customHeight="1" x14ac:dyDescent="0.45">
      <c r="B170"/>
      <c r="I170" s="60"/>
    </row>
    <row r="171" spans="2:9" ht="15" customHeight="1" x14ac:dyDescent="0.45">
      <c r="B171"/>
      <c r="I171" s="60"/>
    </row>
    <row r="172" spans="2:9" ht="15" customHeight="1" x14ac:dyDescent="0.45">
      <c r="B172"/>
      <c r="I172" s="60"/>
    </row>
    <row r="173" spans="2:9" ht="15" customHeight="1" x14ac:dyDescent="0.45">
      <c r="B173"/>
      <c r="I173" s="60"/>
    </row>
    <row r="174" spans="2:9" ht="15" customHeight="1" x14ac:dyDescent="0.45">
      <c r="B174"/>
      <c r="I174" s="60"/>
    </row>
    <row r="175" spans="2:9" ht="15" customHeight="1" x14ac:dyDescent="0.45">
      <c r="B175"/>
      <c r="I175" s="60"/>
    </row>
    <row r="176" spans="2:9" ht="15" customHeight="1" x14ac:dyDescent="0.45">
      <c r="B176"/>
      <c r="I176" s="60"/>
    </row>
    <row r="177" spans="1:9" ht="15" customHeight="1" x14ac:dyDescent="0.45">
      <c r="B177"/>
      <c r="I177" s="60"/>
    </row>
    <row r="178" spans="1:9" ht="15" customHeight="1" x14ac:dyDescent="0.45">
      <c r="B178"/>
      <c r="I178" s="60"/>
    </row>
    <row r="179" spans="1:9" ht="15" customHeight="1" x14ac:dyDescent="0.45">
      <c r="B179"/>
      <c r="I179" s="60"/>
    </row>
    <row r="180" spans="1:9" ht="15" customHeight="1" x14ac:dyDescent="0.45">
      <c r="B180"/>
      <c r="I180" s="60"/>
    </row>
    <row r="181" spans="1:9" ht="15" customHeight="1" x14ac:dyDescent="0.45">
      <c r="B181"/>
      <c r="I181" s="60"/>
    </row>
    <row r="182" spans="1:9" ht="19.5" customHeight="1" x14ac:dyDescent="0.45">
      <c r="B182"/>
      <c r="I182" s="60"/>
    </row>
    <row r="183" spans="1:9" ht="15" customHeight="1" x14ac:dyDescent="0.45">
      <c r="B183"/>
      <c r="I183" s="60"/>
    </row>
    <row r="184" spans="1:9" ht="15" customHeight="1" x14ac:dyDescent="0.45">
      <c r="B184"/>
      <c r="I184" s="60"/>
    </row>
    <row r="185" spans="1:9" ht="15" customHeight="1" x14ac:dyDescent="0.45">
      <c r="B185"/>
      <c r="I185" s="60"/>
    </row>
    <row r="186" spans="1:9" ht="15" customHeight="1" x14ac:dyDescent="0.45">
      <c r="B186"/>
      <c r="I186" s="60"/>
    </row>
    <row r="187" spans="1:9" ht="15" customHeight="1" x14ac:dyDescent="0.45">
      <c r="B187"/>
      <c r="I187" s="60"/>
    </row>
    <row r="188" spans="1:9" ht="15" customHeight="1" x14ac:dyDescent="0.45">
      <c r="A188" s="14" t="s">
        <v>24</v>
      </c>
      <c r="B188"/>
    </row>
    <row r="189" spans="1:9" ht="15" customHeight="1" x14ac:dyDescent="0.45">
      <c r="A189"/>
      <c r="B189"/>
    </row>
    <row r="190" spans="1:9" ht="15" customHeight="1" x14ac:dyDescent="0.45">
      <c r="A190"/>
      <c r="B190"/>
    </row>
    <row r="195" spans="3:3" ht="15" customHeight="1" x14ac:dyDescent="0.45">
      <c r="C195" s="61"/>
    </row>
  </sheetData>
  <printOptions horizontalCentered="1" headings="1" gridLines="1"/>
  <pageMargins left="0.31496062992125984" right="0.31496062992125984" top="0.74803149606299213" bottom="0.74803149606299213" header="0.31496062992125984" footer="0.31496062992125984"/>
  <pageSetup paperSize="9" scale="65" fitToHeight="0" orientation="portrait" cellComments="asDisplayed" horizontalDpi="2400" verticalDpi="2400" r:id="rId1"/>
  <headerFooter>
    <oddHeader xml:space="preserve">&amp;R&amp;10&amp;F 
&amp;A
</oddHeader>
    <oddFooter>&amp;L&amp;10© 2017&amp;C&amp;10Page &amp;P of &amp;N&amp;R&amp;G</oddFooter>
  </headerFooter>
  <rowBreaks count="2" manualBreakCount="2">
    <brk id="69" max="16383" man="1"/>
    <brk id="104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6c89911dbbba69f85380b0cbe19a7a9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293c7e17b22c7855182087285b20e1b3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ABDE38-D1CE-4DD2-9F9A-6B1F757430E3}">
  <ds:schemaRefs>
    <ds:schemaRef ds:uri="http://schemas.microsoft.com/office/2006/metadata/properties"/>
    <ds:schemaRef ds:uri="http://schemas.microsoft.com/office/infopath/2007/PartnerControls"/>
    <ds:schemaRef ds:uri="69eded41-6c5d-4718-b7b7-dbfd1652bccf"/>
    <ds:schemaRef ds:uri="6ea4884f-dd23-4a9e-9674-e0962577458b"/>
  </ds:schemaRefs>
</ds:datastoreItem>
</file>

<file path=customXml/itemProps2.xml><?xml version="1.0" encoding="utf-8"?>
<ds:datastoreItem xmlns:ds="http://schemas.openxmlformats.org/officeDocument/2006/customXml" ds:itemID="{2BC2FD8D-3017-4891-881F-6CA877AA09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ded41-6c5d-4718-b7b7-dbfd1652bccf"/>
    <ds:schemaRef ds:uri="6ea4884f-dd23-4a9e-9674-e09625774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AD3D0F-A4D5-4211-8227-D39C86C86B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Asset Transactions</vt:lpstr>
      <vt:lpstr>'Asset Transactions'!Print_Area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Oliver Sealey</cp:lastModifiedBy>
  <cp:lastPrinted>2017-04-08T10:00:03Z</cp:lastPrinted>
  <dcterms:created xsi:type="dcterms:W3CDTF">2016-02-03T14:06:14Z</dcterms:created>
  <dcterms:modified xsi:type="dcterms:W3CDTF">2026-08-10T15:34:36Z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